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610" windowHeight="6225" activeTab="4"/>
  </bookViews>
  <sheets>
    <sheet name="Daily Summary" sheetId="1" r:id="rId1"/>
    <sheet name="Weather" sheetId="2" r:id="rId2"/>
    <sheet name="Fire Behavior" sheetId="3" r:id="rId3"/>
    <sheet name="Smoke" sheetId="4" r:id="rId4"/>
    <sheet name="Photos" sheetId="5" r:id="rId5"/>
  </sheets>
  <definedNames>
    <definedName name="_xlnm.Print_Area" localSheetId="0">'Daily Summary'!$A$1:$J$50</definedName>
    <definedName name="_xlnm.Print_Area" localSheetId="2">'Fire Behavior'!$A$1:$U$25</definedName>
  </definedNames>
  <calcPr fullCalcOnLoad="1"/>
</workbook>
</file>

<file path=xl/sharedStrings.xml><?xml version="1.0" encoding="utf-8"?>
<sst xmlns="http://schemas.openxmlformats.org/spreadsheetml/2006/main" count="368" uniqueCount="207">
  <si>
    <t>DATE:</t>
  </si>
  <si>
    <t>FIRE NAME:</t>
  </si>
  <si>
    <t>OBSERVERS:</t>
  </si>
  <si>
    <t>TIME</t>
  </si>
  <si>
    <t>LOCATION</t>
  </si>
  <si>
    <t>ASPECT</t>
  </si>
  <si>
    <t>SLOPE (%)</t>
  </si>
  <si>
    <t>FLAME LENGTH*</t>
  </si>
  <si>
    <t>FLAME ZONE DEPTH*</t>
  </si>
  <si>
    <t>ROS*</t>
  </si>
  <si>
    <t>PRIMARY CARRIER*</t>
  </si>
  <si>
    <t>COMMENTS*</t>
  </si>
  <si>
    <t>*Fire Type:  B (backing), H (heading), or F (flanking)</t>
  </si>
  <si>
    <t>*Comments:</t>
  </si>
  <si>
    <t>~% shading of fuels</t>
  </si>
  <si>
    <t>*Flame Length (FL):  nearest inch (0-23"); 0.5 foot (2-4'); 1.0 foot (4-15'); 5.0 feet (&gt;15')</t>
  </si>
  <si>
    <t>~unusual fire behavior</t>
  </si>
  <si>
    <t>*Flame Zone Depth (FZD):  nearest inch (0-23"); 0.5 foot (2-4'): 1.0 foot (&gt;4')</t>
  </si>
  <si>
    <t>~photo reference #</t>
  </si>
  <si>
    <t>*Rate of Spread (ROS):  ft/min or chains/hr</t>
  </si>
  <si>
    <t>~etc.</t>
  </si>
  <si>
    <t>*Primary Carrier:  litter, duff, pine cones, 1hrs, 10 hrs, 100hrs, 1000hrs, grass/forbs, shrubs, trees, etc.</t>
  </si>
  <si>
    <t>DRY BULB</t>
  </si>
  <si>
    <t>WET BULB</t>
  </si>
  <si>
    <t>RH</t>
  </si>
  <si>
    <t>DP</t>
  </si>
  <si>
    <t>WIND SPEED (GUSTS)</t>
  </si>
  <si>
    <t>WIND DIR.</t>
  </si>
  <si>
    <t>% CLOUD COVER</t>
  </si>
  <si>
    <t>% SHADING</t>
  </si>
  <si>
    <t>MAX TEMP</t>
  </si>
  <si>
    <t>MAX RH</t>
  </si>
  <si>
    <t>MIN TEMP</t>
  </si>
  <si>
    <t>MIN RH</t>
  </si>
  <si>
    <t>HAINES INDEX:</t>
  </si>
  <si>
    <t>FORECASTED TRANSPORT WINDS:</t>
  </si>
  <si>
    <t>SMOKE SENSITIVE AREAS:</t>
  </si>
  <si>
    <t>WIND SPEED &amp; DIRECTION</t>
  </si>
  <si>
    <t>SMOKE COLUMN           OR INVERSION      ELEVATION ABOVE GROUND LEVEL</t>
  </si>
  <si>
    <t>SMOKE COLUMN DIRECTION</t>
  </si>
  <si>
    <t>SMOKE OBSERVATIONS</t>
  </si>
  <si>
    <t>LAT</t>
  </si>
  <si>
    <t>LONG</t>
  </si>
  <si>
    <t>ELEVAT.(ft)</t>
  </si>
  <si>
    <t>FIRE TYPE*</t>
  </si>
  <si>
    <t>WEATHER</t>
  </si>
  <si>
    <t>Decimal Degrees</t>
  </si>
  <si>
    <t>(B/H/F)</t>
  </si>
  <si>
    <t>DB/RH</t>
  </si>
  <si>
    <t>Wind (G)</t>
  </si>
  <si>
    <t>CC%</t>
  </si>
  <si>
    <t>% canopy cover</t>
  </si>
  <si>
    <t>TH</t>
  </si>
  <si>
    <t>avg. tree height</t>
  </si>
  <si>
    <t>FDFM</t>
  </si>
  <si>
    <t>PIG</t>
  </si>
  <si>
    <t>COMMENTS: (PRECIP, FIRE BEHAVIOR, SMOKE, ETC.)</t>
  </si>
  <si>
    <t>(hddd.ddddd)</t>
  </si>
  <si>
    <t>ELEVAT(ft)</t>
  </si>
  <si>
    <t>Elevation (ft)</t>
  </si>
  <si>
    <t>u/s</t>
  </si>
  <si>
    <t>Fire Name:</t>
  </si>
  <si>
    <t>Management Unit:</t>
  </si>
  <si>
    <t>Current Fire Size:</t>
  </si>
  <si>
    <t>Observation Location:</t>
  </si>
  <si>
    <t>Attach current map indicating active fire perimeter, spread direction, and other significant information.</t>
  </si>
  <si>
    <t>Fuel Model/Vegetation Type:</t>
  </si>
  <si>
    <t>Fire Activity (smoldering - running):</t>
  </si>
  <si>
    <t>Rate of Spread (ch/hr):</t>
  </si>
  <si>
    <t>Type of Spread (c,s,b,f,h):</t>
  </si>
  <si>
    <t>Fire Spread Direction:</t>
  </si>
  <si>
    <t>Locations:</t>
  </si>
  <si>
    <t>Smoke Column Description (color, shape, ect.):</t>
  </si>
  <si>
    <t>Distance to MMA
(trigger points, values at risk):</t>
  </si>
  <si>
    <t>Other notes (influencing factors-topography, shading, potential fuel model changes, structures, ect.):</t>
  </si>
  <si>
    <t>Max Temp</t>
  </si>
  <si>
    <t>Time:</t>
  </si>
  <si>
    <t>Min Temp</t>
  </si>
  <si>
    <t>Max RH</t>
  </si>
  <si>
    <t>Min RH</t>
  </si>
  <si>
    <t>Percent of active perimeter:</t>
  </si>
  <si>
    <t>Time</t>
  </si>
  <si>
    <t>Temp</t>
  </si>
  <si>
    <t>Date:</t>
  </si>
  <si>
    <t>Fire (B,L,A)</t>
  </si>
  <si>
    <t>FILM:</t>
  </si>
  <si>
    <t>DIGITAL</t>
  </si>
  <si>
    <t>PHOTO #</t>
  </si>
  <si>
    <t>AZIMUTH</t>
  </si>
  <si>
    <t xml:space="preserve">                         DESCRIPTION/LOCATION*</t>
  </si>
  <si>
    <t>*Make maps of photo points if necessary</t>
  </si>
  <si>
    <t>Wind ( max sustained dir/time):</t>
  </si>
  <si>
    <t>*Observations include visibility, inversion status, visibility to sighted distance, impacts to smoke sensitive areas/resources, forward &amp; back scatter, complaints, etc.</t>
  </si>
  <si>
    <t>13 / 40</t>
  </si>
  <si>
    <t>FUEL MODEL*</t>
  </si>
  <si>
    <t>*Fuel Model: Top of cell is the "Standard" 1-13 models always used. Bottom of cell uses the "New" 40 fuel model descriptors.</t>
  </si>
  <si>
    <t>FIRE BEHAVIOR OBSERVATIONS
SUMMARY SHEET</t>
  </si>
  <si>
    <t>Attach any Weather Observations, Fire Behavior Observations and Smoke Observations</t>
  </si>
  <si>
    <t>Prepared by:</t>
  </si>
  <si>
    <t>Name, Title, and Qualification</t>
  </si>
  <si>
    <t>Reviewed by:</t>
  </si>
  <si>
    <t>FIRE WEATHER OBSERVATIONS</t>
  </si>
  <si>
    <t>INTERAGENCY FIRE USE MODULE HANDBOOK</t>
  </si>
  <si>
    <t>OTHER OBSERVATIONS</t>
  </si>
  <si>
    <t>APPROX. ELEVATION OF SMOKE INVERSION AGL</t>
  </si>
  <si>
    <t>PHOTOGRAPHIC LOG SHEET</t>
  </si>
  <si>
    <t>FIRE BEAHVIOR OBSERVATIONS</t>
  </si>
  <si>
    <t>Blue WFU</t>
  </si>
  <si>
    <t>Six Rivers NF</t>
  </si>
  <si>
    <t>500 Acres</t>
  </si>
  <si>
    <t>15N01 rd. East of Ceder Camp Springs</t>
  </si>
  <si>
    <t>FM 10,5</t>
  </si>
  <si>
    <t>Creeping, Smoldering</t>
  </si>
  <si>
    <t>&gt; .5 ch/hr</t>
  </si>
  <si>
    <t>C,S</t>
  </si>
  <si>
    <t>South, East</t>
  </si>
  <si>
    <t>3-5 Gust 7 mph  1500</t>
  </si>
  <si>
    <t>White, inversion</t>
  </si>
  <si>
    <t>Camp Springs</t>
  </si>
  <si>
    <t>N 41 34.948</t>
  </si>
  <si>
    <t>W 123 49.936</t>
  </si>
  <si>
    <t>L</t>
  </si>
  <si>
    <t>W</t>
  </si>
  <si>
    <t>Calm</t>
  </si>
  <si>
    <t>11/12</t>
  </si>
  <si>
    <t>30/20</t>
  </si>
  <si>
    <t>Heavy inversion, shading is due to heavy smoke.</t>
  </si>
  <si>
    <t>15N01 Lookout</t>
  </si>
  <si>
    <t>N 41 34.938</t>
  </si>
  <si>
    <t>W 123 49.523</t>
  </si>
  <si>
    <t>l</t>
  </si>
  <si>
    <t>S</t>
  </si>
  <si>
    <t>2-4 (6)</t>
  </si>
  <si>
    <t>2-4 (7)</t>
  </si>
  <si>
    <t>3-5 (7)</t>
  </si>
  <si>
    <t>SE</t>
  </si>
  <si>
    <t>8/10</t>
  </si>
  <si>
    <t>7/9</t>
  </si>
  <si>
    <t>6/8</t>
  </si>
  <si>
    <t>40/30</t>
  </si>
  <si>
    <t>50/30</t>
  </si>
  <si>
    <t>60/40</t>
  </si>
  <si>
    <t>Heavy inversion, shading is due to heavy smoke.  Limited visability</t>
  </si>
  <si>
    <t>Clear sky, all ground shading is due to smoke.</t>
  </si>
  <si>
    <t>Inversion starting to lift, visability improving slightley.</t>
  </si>
  <si>
    <t>0-3</t>
  </si>
  <si>
    <t>9/11</t>
  </si>
  <si>
    <t>11/13</t>
  </si>
  <si>
    <t>Light winds, with best visability of the day.</t>
  </si>
  <si>
    <t>Winds are mostly calm, approx. 1/2 mile visability</t>
  </si>
  <si>
    <t>Winds are calm, inversion beginning to settle in.</t>
  </si>
  <si>
    <t>15N01 rd. Lookout</t>
  </si>
  <si>
    <t>4143</t>
  </si>
  <si>
    <t>75</t>
  </si>
  <si>
    <t>B</t>
  </si>
  <si>
    <t>0</t>
  </si>
  <si>
    <t>&gt;.5</t>
  </si>
  <si>
    <t>Litter</t>
  </si>
  <si>
    <t>10,5</t>
  </si>
  <si>
    <t>76/47</t>
  </si>
  <si>
    <t>2/4(6)</t>
  </si>
  <si>
    <t>West flank of fire looks to be smoldering and creeping, limited visability due to smoke.</t>
  </si>
  <si>
    <t>Very little heat on SE flank, some residual smoke in thousand hours.  Very little movement.</t>
  </si>
  <si>
    <t>3/5(7)</t>
  </si>
  <si>
    <t>2/4(7)</t>
  </si>
  <si>
    <t>West flank smoldering and creeping in pockets.  Minimal activity</t>
  </si>
  <si>
    <t>78/42</t>
  </si>
  <si>
    <t>79/35</t>
  </si>
  <si>
    <t>77/42</t>
  </si>
  <si>
    <t>2/4(6) South</t>
  </si>
  <si>
    <t>300 ft</t>
  </si>
  <si>
    <t>Inversion</t>
  </si>
  <si>
    <t>Heavy inversion limited visability.</t>
  </si>
  <si>
    <t>Inversion slowly lifting, still poor visability.</t>
  </si>
  <si>
    <t>Inversion lifting, visability improving.</t>
  </si>
  <si>
    <t>500 ft</t>
  </si>
  <si>
    <t>800 ft</t>
  </si>
  <si>
    <t>3-5(7) South</t>
  </si>
  <si>
    <t>3-5(7) SE</t>
  </si>
  <si>
    <t>0-3 South</t>
  </si>
  <si>
    <t>Inversion beginning to settle in.</t>
  </si>
  <si>
    <t>1</t>
  </si>
  <si>
    <t>170</t>
  </si>
  <si>
    <t>N41 34.938</t>
  </si>
  <si>
    <t>W123 49.523</t>
  </si>
  <si>
    <t>SE Flank</t>
  </si>
  <si>
    <t xml:space="preserve">N 41 33.624 </t>
  </si>
  <si>
    <t>W 123 49.184</t>
  </si>
  <si>
    <t>2500</t>
  </si>
  <si>
    <t>N 41 33.559</t>
  </si>
  <si>
    <t>W 123 49.195</t>
  </si>
  <si>
    <t>NW</t>
  </si>
  <si>
    <t>100</t>
  </si>
  <si>
    <t>F,H</t>
  </si>
  <si>
    <t>1,2</t>
  </si>
  <si>
    <t>litter brush</t>
  </si>
  <si>
    <t>South flank smoldering with little to no open flame backing through litter along creek bottom.</t>
  </si>
  <si>
    <t>West fork blue creek</t>
  </si>
  <si>
    <t>Active ground fire, with isolated torching. 1-2 acres.  Activity minimised after 30 min.</t>
  </si>
  <si>
    <t>Heavy inversion lasted till approx.1500 hrs.  Visability was limited much of the day.  Fire behavior was primarily smoldering and creeping through ground litter with little to no open flame. Rates of spread were &gt;.5 chain per hour.  However, the firehas crossed the east fork of Blue Creek, fire behavior was was similar to other areas of fire with some isolated torching.   Inversion begain setting in around 1800.</t>
  </si>
  <si>
    <t>West, South East flank</t>
  </si>
  <si>
    <t>Blue Fire</t>
  </si>
  <si>
    <t>Randy Jacks</t>
  </si>
  <si>
    <t>Randy Jacks Unaweep FUM, FEMO</t>
  </si>
  <si>
    <t>001</t>
  </si>
  <si>
    <t>002</t>
  </si>
  <si>
    <t>West flank of fire from 15N01 road lookout east of cedar camp springs.  Photo point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</si>
</sst>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
    <numFmt numFmtId="166" formatCode="[$-409]dddd\,\ mmmm\ dd\,\ yyyy"/>
    <numFmt numFmtId="167" formatCode="m/d/yy\ h:mm;@"/>
    <numFmt numFmtId="168" formatCode="[$-409]h:mm:ss\ AM/PM"/>
    <numFmt numFmtId="169" formatCode="h:mm;@"/>
    <numFmt numFmtId="170" formatCode="m/d/yyyy;@"/>
    <numFmt numFmtId="171" formatCode="&quot;Yes&quot;;&quot;Yes&quot;;&quot;No&quot;"/>
    <numFmt numFmtId="172" formatCode="&quot;True&quot;;&quot;True&quot;;&quot;False&quot;"/>
    <numFmt numFmtId="173" formatCode="&quot;On&quot;;&quot;On&quot;;&quot;Off&quot;"/>
    <numFmt numFmtId="174" formatCode="[$€-2]\ #,##0.00_);[Red]\([$€-2]\ #,##0.00\)"/>
    <numFmt numFmtId="175" formatCode="m/d/yy;@"/>
  </numFmts>
  <fonts count="61">
    <font>
      <sz val="10"/>
      <name val="Tahoma"/>
      <family val="0"/>
    </font>
    <font>
      <b/>
      <sz val="10"/>
      <name val="Arial"/>
      <family val="0"/>
    </font>
    <font>
      <i/>
      <sz val="10"/>
      <name val="Arial"/>
      <family val="0"/>
    </font>
    <font>
      <b/>
      <i/>
      <sz val="10"/>
      <name val="Arial"/>
      <family val="0"/>
    </font>
    <font>
      <sz val="10"/>
      <color indexed="8"/>
      <name val="Garamond"/>
      <family val="1"/>
    </font>
    <font>
      <sz val="7"/>
      <color indexed="8"/>
      <name val="Garamond"/>
      <family val="1"/>
    </font>
    <font>
      <sz val="8"/>
      <color indexed="8"/>
      <name val="Garamond"/>
      <family val="1"/>
    </font>
    <font>
      <b/>
      <sz val="12"/>
      <color indexed="8"/>
      <name val="Garamond"/>
      <family val="1"/>
    </font>
    <font>
      <sz val="12"/>
      <color indexed="8"/>
      <name val="Garamond"/>
      <family val="1"/>
    </font>
    <font>
      <sz val="9"/>
      <color indexed="8"/>
      <name val="Garamond"/>
      <family val="1"/>
    </font>
    <font>
      <b/>
      <sz val="14"/>
      <color indexed="8"/>
      <name val="Garamond"/>
      <family val="1"/>
    </font>
    <font>
      <sz val="8"/>
      <name val="Tahoma"/>
      <family val="0"/>
    </font>
    <font>
      <sz val="12"/>
      <name val="Times New Roman"/>
      <family val="1"/>
    </font>
    <font>
      <b/>
      <sz val="12"/>
      <name val="Times New Roman"/>
      <family val="1"/>
    </font>
    <font>
      <sz val="10"/>
      <name val="Times New Roman"/>
      <family val="1"/>
    </font>
    <font>
      <sz val="10"/>
      <color indexed="10"/>
      <name val="Times New Roman"/>
      <family val="1"/>
    </font>
    <font>
      <u val="single"/>
      <sz val="10"/>
      <color indexed="12"/>
      <name val="Tahoma"/>
      <family val="0"/>
    </font>
    <font>
      <u val="single"/>
      <sz val="10"/>
      <color indexed="36"/>
      <name val="Tahoma"/>
      <family val="0"/>
    </font>
    <font>
      <b/>
      <sz val="10"/>
      <name val="Times New Roman"/>
      <family val="1"/>
    </font>
    <font>
      <sz val="11"/>
      <color indexed="8"/>
      <name val="Times New Roman"/>
      <family val="1"/>
    </font>
    <font>
      <b/>
      <sz val="10"/>
      <color indexed="8"/>
      <name val="Times New Roman"/>
      <family val="1"/>
    </font>
    <font>
      <b/>
      <sz val="16"/>
      <color indexed="8"/>
      <name val="Garamond"/>
      <family val="1"/>
    </font>
    <font>
      <b/>
      <sz val="16"/>
      <name val="Tahoma"/>
      <family val="0"/>
    </font>
    <font>
      <sz val="16"/>
      <name val="Tahoma"/>
      <family val="0"/>
    </font>
    <font>
      <b/>
      <sz val="16"/>
      <name val="Times New Roman"/>
      <family val="1"/>
    </font>
    <font>
      <b/>
      <sz val="16"/>
      <color indexed="8"/>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color indexed="63"/>
      </bottom>
    </border>
    <border>
      <left>
        <color indexed="63"/>
      </left>
      <right style="thin"/>
      <top style="thin"/>
      <bottom style="thin">
        <color indexed="22"/>
      </bottom>
    </border>
    <border>
      <left>
        <color indexed="63"/>
      </left>
      <right style="thin"/>
      <top style="thin">
        <color indexed="22"/>
      </top>
      <bottom style="thin"/>
    </border>
    <border>
      <left style="medium"/>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color indexed="63"/>
      </right>
      <top style="thin"/>
      <bottom style="medium"/>
    </border>
    <border>
      <left>
        <color indexed="63"/>
      </left>
      <right style="medium"/>
      <top>
        <color indexed="63"/>
      </top>
      <bottom style="thin"/>
    </border>
    <border>
      <left style="thin"/>
      <right style="thin"/>
      <top>
        <color indexed="63"/>
      </top>
      <bottom style="medium"/>
    </border>
    <border>
      <left>
        <color indexed="63"/>
      </left>
      <right style="medium"/>
      <top style="thin"/>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thin"/>
    </border>
    <border>
      <left style="thin"/>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85">
    <xf numFmtId="0" fontId="0" fillId="0" borderId="0" xfId="0" applyAlignment="1">
      <alignment/>
    </xf>
    <xf numFmtId="0" fontId="4" fillId="0" borderId="0" xfId="0" applyFont="1" applyAlignment="1" applyProtection="1">
      <alignment/>
      <protection locked="0"/>
    </xf>
    <xf numFmtId="0" fontId="4" fillId="0" borderId="0" xfId="0" applyFont="1" applyAlignment="1" applyProtection="1">
      <alignment vertical="center"/>
      <protection locked="0"/>
    </xf>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0" fontId="4" fillId="0" borderId="0" xfId="0" applyFont="1" applyBorder="1" applyAlignment="1" applyProtection="1">
      <alignment/>
      <protection locked="0"/>
    </xf>
    <xf numFmtId="49" fontId="4" fillId="0" borderId="0" xfId="0" applyNumberFormat="1" applyFont="1" applyFill="1" applyBorder="1" applyAlignment="1" applyProtection="1">
      <alignment horizontal="left" vertical="center" shrinkToFit="1"/>
      <protection locked="0"/>
    </xf>
    <xf numFmtId="0" fontId="6"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6" fillId="0" borderId="0" xfId="0" applyFont="1" applyBorder="1" applyAlignment="1" applyProtection="1">
      <alignment/>
      <protection locked="0"/>
    </xf>
    <xf numFmtId="0" fontId="6" fillId="0" borderId="0" xfId="0" applyFont="1" applyAlignment="1" applyProtection="1">
      <alignment/>
      <protection locked="0"/>
    </xf>
    <xf numFmtId="0" fontId="9" fillId="0" borderId="0" xfId="0" applyFont="1" applyAlignment="1" applyProtection="1">
      <alignment/>
      <protection locked="0"/>
    </xf>
    <xf numFmtId="0" fontId="4" fillId="0" borderId="0" xfId="0" applyFont="1" applyAlignment="1" applyProtection="1">
      <alignment horizontal="center" vertical="center"/>
      <protection/>
    </xf>
    <xf numFmtId="0" fontId="6" fillId="0" borderId="0" xfId="0" applyFont="1" applyAlignment="1" applyProtection="1">
      <alignment/>
      <protection/>
    </xf>
    <xf numFmtId="0" fontId="7"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center"/>
      <protection/>
    </xf>
    <xf numFmtId="0" fontId="4" fillId="0" borderId="0" xfId="0" applyFont="1" applyAlignment="1" applyProtection="1">
      <alignment/>
      <protection/>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4" fillId="0" borderId="0" xfId="0" applyFont="1" applyAlignment="1">
      <alignment/>
    </xf>
    <xf numFmtId="0" fontId="4" fillId="33" borderId="10" xfId="0" applyFont="1" applyFill="1" applyBorder="1" applyAlignment="1" applyProtection="1">
      <alignment horizontal="left" vertical="top"/>
      <protection/>
    </xf>
    <xf numFmtId="164" fontId="4" fillId="33" borderId="11" xfId="0" applyNumberFormat="1" applyFont="1" applyFill="1" applyBorder="1" applyAlignment="1" applyProtection="1">
      <alignment horizontal="left" vertical="top"/>
      <protection/>
    </xf>
    <xf numFmtId="0" fontId="4" fillId="33" borderId="12" xfId="0" applyFont="1" applyFill="1" applyBorder="1" applyAlignment="1" applyProtection="1">
      <alignment horizontal="left" vertical="top" wrapText="1"/>
      <protection/>
    </xf>
    <xf numFmtId="0" fontId="4" fillId="33" borderId="13" xfId="0" applyFont="1" applyFill="1" applyBorder="1" applyAlignment="1" applyProtection="1">
      <alignment horizontal="left" vertical="top"/>
      <protection/>
    </xf>
    <xf numFmtId="0" fontId="4" fillId="33" borderId="14" xfId="0" applyFont="1" applyFill="1" applyBorder="1" applyAlignment="1" applyProtection="1">
      <alignment/>
      <protection/>
    </xf>
    <xf numFmtId="0" fontId="4" fillId="33" borderId="11" xfId="0" applyFont="1" applyFill="1" applyBorder="1" applyAlignment="1" applyProtection="1">
      <alignment vertical="top"/>
      <protection/>
    </xf>
    <xf numFmtId="0" fontId="5" fillId="33" borderId="1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textRotation="180"/>
      <protection/>
    </xf>
    <xf numFmtId="0" fontId="5" fillId="33" borderId="15" xfId="0" applyFont="1" applyFill="1" applyBorder="1" applyAlignment="1" applyProtection="1">
      <alignment horizontal="center" vertical="center" textRotation="180" wrapText="1" shrinkToFit="1"/>
      <protection/>
    </xf>
    <xf numFmtId="0" fontId="5" fillId="33" borderId="15" xfId="0" applyFont="1" applyFill="1" applyBorder="1" applyAlignment="1" applyProtection="1">
      <alignment horizontal="center" vertical="center" textRotation="180"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textRotation="180" wrapText="1"/>
      <protection/>
    </xf>
    <xf numFmtId="0" fontId="5" fillId="33" borderId="17" xfId="0" applyFont="1" applyFill="1" applyBorder="1" applyAlignment="1" applyProtection="1">
      <alignment horizontal="left" vertical="center" wrapText="1"/>
      <protection/>
    </xf>
    <xf numFmtId="49" fontId="4" fillId="33" borderId="18" xfId="0" applyNumberFormat="1" applyFont="1" applyFill="1" applyBorder="1" applyAlignment="1" applyProtection="1">
      <alignment horizontal="left" vertical="center"/>
      <protection/>
    </xf>
    <xf numFmtId="0" fontId="4" fillId="33" borderId="15" xfId="0" applyFont="1" applyFill="1" applyBorder="1" applyAlignment="1" applyProtection="1">
      <alignment/>
      <protection/>
    </xf>
    <xf numFmtId="49" fontId="4" fillId="33" borderId="15" xfId="0" applyNumberFormat="1" applyFont="1" applyFill="1" applyBorder="1" applyAlignment="1" applyProtection="1">
      <alignment horizontal="center" vertical="center"/>
      <protection/>
    </xf>
    <xf numFmtId="49" fontId="4" fillId="33" borderId="19" xfId="0" applyNumberFormat="1" applyFont="1" applyFill="1" applyBorder="1" applyAlignment="1" applyProtection="1">
      <alignment horizontal="center" vertical="center"/>
      <protection/>
    </xf>
    <xf numFmtId="49" fontId="4" fillId="33" borderId="17" xfId="0" applyNumberFormat="1" applyFont="1" applyFill="1" applyBorder="1" applyAlignment="1" applyProtection="1">
      <alignment horizontal="left" vertical="center"/>
      <protection/>
    </xf>
    <xf numFmtId="0" fontId="5" fillId="33" borderId="20"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textRotation="180" wrapText="1"/>
      <protection/>
    </xf>
    <xf numFmtId="0" fontId="5" fillId="33" borderId="20" xfId="0"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shrinkToFit="1"/>
      <protection/>
    </xf>
    <xf numFmtId="49" fontId="4" fillId="33" borderId="19" xfId="0" applyNumberFormat="1" applyFont="1" applyFill="1" applyBorder="1" applyAlignment="1" applyProtection="1">
      <alignment horizontal="center" vertical="center" shrinkToFit="1"/>
      <protection/>
    </xf>
    <xf numFmtId="0" fontId="4" fillId="33" borderId="21" xfId="0" applyFont="1" applyFill="1" applyBorder="1" applyAlignment="1" applyProtection="1">
      <alignment horizontal="left" vertical="top"/>
      <protection/>
    </xf>
    <xf numFmtId="0" fontId="4" fillId="33" borderId="12" xfId="0" applyFont="1" applyFill="1" applyBorder="1" applyAlignment="1" applyProtection="1">
      <alignment horizontal="left" vertical="top"/>
      <protection/>
    </xf>
    <xf numFmtId="0" fontId="4" fillId="33" borderId="18"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protection/>
    </xf>
    <xf numFmtId="0" fontId="13" fillId="33" borderId="22" xfId="0" applyFont="1" applyFill="1" applyBorder="1" applyAlignment="1">
      <alignment horizontal="center" vertical="center" wrapText="1" shrinkToFit="1"/>
    </xf>
    <xf numFmtId="0" fontId="13" fillId="33" borderId="23" xfId="0" applyFont="1" applyFill="1" applyBorder="1" applyAlignment="1">
      <alignment horizontal="right" vertical="center" wrapText="1"/>
    </xf>
    <xf numFmtId="0" fontId="13" fillId="33" borderId="23" xfId="0" applyFont="1" applyFill="1" applyBorder="1" applyAlignment="1">
      <alignment horizontal="right" vertical="center" wrapText="1" shrinkToFit="1"/>
    </xf>
    <xf numFmtId="0" fontId="4" fillId="33" borderId="15" xfId="0" applyFont="1" applyFill="1" applyBorder="1" applyAlignment="1" applyProtection="1">
      <alignment vertical="top" wrapText="1"/>
      <protection/>
    </xf>
    <xf numFmtId="0" fontId="5" fillId="33" borderId="24" xfId="0" applyFont="1" applyFill="1" applyBorder="1" applyAlignment="1" applyProtection="1">
      <alignment horizontal="center" vertical="center" textRotation="180"/>
      <protection/>
    </xf>
    <xf numFmtId="169" fontId="4" fillId="0" borderId="0" xfId="0" applyNumberFormat="1" applyFont="1" applyAlignment="1" applyProtection="1">
      <alignment/>
      <protection locked="0"/>
    </xf>
    <xf numFmtId="169" fontId="4" fillId="33" borderId="10" xfId="0" applyNumberFormat="1" applyFont="1" applyFill="1" applyBorder="1" applyAlignment="1" applyProtection="1">
      <alignment horizontal="left" vertical="top"/>
      <protection/>
    </xf>
    <xf numFmtId="169" fontId="5" fillId="33" borderId="18" xfId="0" applyNumberFormat="1" applyFont="1" applyFill="1" applyBorder="1" applyAlignment="1" applyProtection="1">
      <alignment horizontal="center" vertical="center" textRotation="180"/>
      <protection/>
    </xf>
    <xf numFmtId="169" fontId="4" fillId="33" borderId="18" xfId="0" applyNumberFormat="1" applyFont="1" applyFill="1" applyBorder="1" applyAlignment="1" applyProtection="1">
      <alignment horizontal="left" vertical="center"/>
      <protection/>
    </xf>
    <xf numFmtId="1" fontId="4" fillId="0" borderId="0" xfId="0" applyNumberFormat="1" applyFont="1" applyAlignment="1" applyProtection="1">
      <alignment/>
      <protection locked="0"/>
    </xf>
    <xf numFmtId="0" fontId="4" fillId="33" borderId="15" xfId="0" applyFont="1" applyFill="1" applyBorder="1" applyAlignment="1" applyProtection="1">
      <alignment horizontal="center" vertical="center" textRotation="180" wrapText="1" shrinkToFit="1"/>
      <protection/>
    </xf>
    <xf numFmtId="1" fontId="12" fillId="0" borderId="25" xfId="0" applyNumberFormat="1" applyFont="1" applyBorder="1" applyAlignment="1" applyProtection="1">
      <alignment horizontal="center" vertical="center" wrapText="1" shrinkToFit="1"/>
      <protection locked="0"/>
    </xf>
    <xf numFmtId="169" fontId="12" fillId="0" borderId="26" xfId="0" applyNumberFormat="1" applyFont="1" applyBorder="1" applyAlignment="1" applyProtection="1">
      <alignment horizontal="center" vertical="center" wrapText="1" shrinkToFit="1"/>
      <protection locked="0"/>
    </xf>
    <xf numFmtId="169" fontId="12" fillId="0" borderId="26" xfId="0" applyNumberFormat="1" applyFont="1" applyBorder="1" applyAlignment="1" applyProtection="1">
      <alignment horizontal="center" vertical="center"/>
      <protection locked="0"/>
    </xf>
    <xf numFmtId="0" fontId="4" fillId="0" borderId="0" xfId="0" applyFont="1" applyAlignment="1">
      <alignment/>
    </xf>
    <xf numFmtId="0" fontId="0" fillId="0" borderId="0" xfId="0" applyBorder="1" applyAlignment="1">
      <alignment horizontal="right"/>
    </xf>
    <xf numFmtId="0" fontId="4" fillId="0" borderId="0" xfId="0" applyFont="1" applyBorder="1" applyAlignment="1">
      <alignment/>
    </xf>
    <xf numFmtId="0" fontId="4" fillId="33" borderId="27" xfId="0" applyFont="1" applyFill="1" applyBorder="1" applyAlignment="1">
      <alignment horizontal="left" vertical="center"/>
    </xf>
    <xf numFmtId="164" fontId="4" fillId="33" borderId="28" xfId="0" applyNumberFormat="1" applyFont="1" applyFill="1" applyBorder="1" applyAlignment="1">
      <alignment horizontal="left" vertical="center"/>
    </xf>
    <xf numFmtId="0" fontId="4" fillId="33" borderId="28" xfId="0" applyFont="1" applyFill="1" applyBorder="1" applyAlignment="1">
      <alignment horizontal="left" vertical="top" wrapText="1"/>
    </xf>
    <xf numFmtId="0" fontId="4" fillId="33" borderId="28" xfId="0" applyFont="1" applyFill="1" applyBorder="1" applyAlignment="1">
      <alignment vertical="top"/>
    </xf>
    <xf numFmtId="0" fontId="4" fillId="33" borderId="28" xfId="0" applyFont="1" applyFill="1" applyBorder="1" applyAlignment="1">
      <alignment horizontal="left" vertical="top"/>
    </xf>
    <xf numFmtId="0" fontId="4" fillId="33" borderId="0" xfId="0" applyFont="1" applyFill="1" applyBorder="1" applyAlignment="1">
      <alignment vertical="top"/>
    </xf>
    <xf numFmtId="0" fontId="4" fillId="33" borderId="29" xfId="0" applyFont="1" applyFill="1" applyBorder="1" applyAlignment="1">
      <alignment vertical="top"/>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5" xfId="0" applyFont="1" applyFill="1" applyBorder="1" applyAlignment="1">
      <alignment horizontal="center" vertical="center" wrapText="1"/>
    </xf>
    <xf numFmtId="0" fontId="4" fillId="0" borderId="0" xfId="0" applyFont="1" applyAlignment="1">
      <alignment vertical="center"/>
    </xf>
    <xf numFmtId="0" fontId="6" fillId="0" borderId="0" xfId="0" applyFont="1" applyBorder="1" applyAlignment="1">
      <alignment/>
    </xf>
    <xf numFmtId="0" fontId="6" fillId="0" borderId="0" xfId="0" applyFont="1" applyAlignment="1">
      <alignment/>
    </xf>
    <xf numFmtId="1" fontId="4" fillId="34" borderId="16" xfId="0" applyNumberFormat="1" applyFont="1" applyFill="1" applyBorder="1" applyAlignment="1" applyProtection="1">
      <alignment horizontal="center" vertical="center" shrinkToFit="1"/>
      <protection locked="0"/>
    </xf>
    <xf numFmtId="169" fontId="4" fillId="34" borderId="15" xfId="0" applyNumberFormat="1" applyFont="1" applyFill="1" applyBorder="1" applyAlignment="1" applyProtection="1">
      <alignment horizontal="center" vertical="center" shrinkToFit="1"/>
      <protection locked="0"/>
    </xf>
    <xf numFmtId="1" fontId="4" fillId="34" borderId="15" xfId="0" applyNumberFormat="1" applyFont="1" applyFill="1" applyBorder="1" applyAlignment="1" applyProtection="1">
      <alignment horizontal="center" vertical="center" shrinkToFit="1"/>
      <protection locked="0"/>
    </xf>
    <xf numFmtId="169" fontId="4" fillId="34" borderId="16" xfId="0" applyNumberFormat="1" applyFont="1" applyFill="1" applyBorder="1" applyAlignment="1" applyProtection="1">
      <alignment horizontal="center" vertical="center" shrinkToFit="1"/>
      <protection locked="0"/>
    </xf>
    <xf numFmtId="1" fontId="12" fillId="0" borderId="25" xfId="0" applyNumberFormat="1" applyFont="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165" fontId="4" fillId="35" borderId="15" xfId="0" applyNumberFormat="1" applyFont="1" applyFill="1" applyBorder="1" applyAlignment="1" applyProtection="1">
      <alignment horizontal="center" vertical="center" shrinkToFit="1"/>
      <protection locked="0"/>
    </xf>
    <xf numFmtId="165" fontId="4" fillId="0" borderId="15" xfId="0" applyNumberFormat="1" applyFont="1" applyBorder="1" applyAlignment="1" applyProtection="1">
      <alignment horizontal="center" vertical="center" shrinkToFit="1"/>
      <protection locked="0"/>
    </xf>
    <xf numFmtId="49" fontId="4" fillId="35" borderId="15"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49" fontId="4" fillId="0" borderId="15" xfId="0" applyNumberFormat="1" applyFont="1" applyFill="1" applyBorder="1" applyAlignment="1" applyProtection="1">
      <alignment horizontal="center" vertical="center" shrinkToFit="1"/>
      <protection locked="0"/>
    </xf>
    <xf numFmtId="165" fontId="4" fillId="0" borderId="15" xfId="0" applyNumberFormat="1"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49" fontId="4" fillId="35" borderId="30" xfId="0" applyNumberFormat="1" applyFont="1" applyFill="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shrinkToFit="1"/>
      <protection locked="0"/>
    </xf>
    <xf numFmtId="165" fontId="4" fillId="35" borderId="31" xfId="0" applyNumberFormat="1" applyFont="1" applyFill="1" applyBorder="1" applyAlignment="1" applyProtection="1">
      <alignment horizontal="center" vertical="center" shrinkToFit="1"/>
      <protection locked="0"/>
    </xf>
    <xf numFmtId="165" fontId="4" fillId="0" borderId="31" xfId="0" applyNumberFormat="1" applyFont="1" applyBorder="1" applyAlignment="1" applyProtection="1">
      <alignment horizontal="center" vertical="center" shrinkToFit="1"/>
      <protection locked="0"/>
    </xf>
    <xf numFmtId="49" fontId="4" fillId="35" borderId="31" xfId="0" applyNumberFormat="1" applyFont="1" applyFill="1" applyBorder="1" applyAlignment="1" applyProtection="1">
      <alignment horizontal="center" vertical="center" shrinkToFit="1"/>
      <protection locked="0"/>
    </xf>
    <xf numFmtId="169" fontId="4" fillId="35" borderId="18" xfId="0" applyNumberFormat="1" applyFont="1" applyFill="1" applyBorder="1" applyAlignment="1" applyProtection="1">
      <alignment horizontal="center" vertical="center" shrinkToFit="1"/>
      <protection locked="0"/>
    </xf>
    <xf numFmtId="169" fontId="4" fillId="35" borderId="24" xfId="0" applyNumberFormat="1" applyFont="1" applyFill="1" applyBorder="1" applyAlignment="1" applyProtection="1">
      <alignment horizontal="center" vertical="center" shrinkToFit="1"/>
      <protection locked="0"/>
    </xf>
    <xf numFmtId="169" fontId="4" fillId="35" borderId="30" xfId="0" applyNumberFormat="1" applyFont="1" applyFill="1" applyBorder="1" applyAlignment="1" applyProtection="1">
      <alignment horizontal="center" vertical="center" shrinkToFit="1"/>
      <protection locked="0"/>
    </xf>
    <xf numFmtId="49" fontId="4" fillId="35" borderId="32" xfId="0" applyNumberFormat="1" applyFont="1" applyFill="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4" fillId="35" borderId="16" xfId="0" applyNumberFormat="1" applyFont="1" applyFill="1" applyBorder="1" applyAlignment="1" applyProtection="1">
      <alignment horizontal="center" vertical="center" shrinkToFit="1"/>
      <protection locked="0"/>
    </xf>
    <xf numFmtId="49" fontId="4" fillId="0" borderId="23" xfId="0" applyNumberFormat="1" applyFont="1" applyBorder="1" applyAlignment="1" applyProtection="1">
      <alignment horizontal="center" vertical="center" shrinkToFit="1"/>
      <protection locked="0"/>
    </xf>
    <xf numFmtId="49" fontId="4" fillId="35" borderId="23" xfId="0" applyNumberFormat="1" applyFont="1" applyFill="1" applyBorder="1" applyAlignment="1" applyProtection="1">
      <alignment horizontal="center" vertical="center" shrinkToFit="1"/>
      <protection locked="0"/>
    </xf>
    <xf numFmtId="49" fontId="4" fillId="35" borderId="19" xfId="0" applyNumberFormat="1" applyFont="1" applyFill="1" applyBorder="1" applyAlignment="1" applyProtection="1">
      <alignment horizontal="center" vertical="center" shrinkToFit="1"/>
      <protection locked="0"/>
    </xf>
    <xf numFmtId="49" fontId="4" fillId="0" borderId="0" xfId="0" applyNumberFormat="1" applyFont="1" applyAlignment="1" applyProtection="1">
      <alignment horizontal="center" vertical="center" shrinkToFit="1"/>
      <protection locked="0"/>
    </xf>
    <xf numFmtId="49" fontId="4" fillId="0" borderId="19" xfId="0" applyNumberFormat="1" applyFont="1" applyFill="1" applyBorder="1" applyAlignment="1" applyProtection="1">
      <alignment horizontal="center" vertical="center" shrinkToFit="1"/>
      <protection locked="0"/>
    </xf>
    <xf numFmtId="49" fontId="4" fillId="0" borderId="0" xfId="0" applyNumberFormat="1" applyFont="1" applyFill="1" applyAlignment="1" applyProtection="1">
      <alignment horizontal="center" vertical="center" shrinkToFit="1"/>
      <protection locked="0"/>
    </xf>
    <xf numFmtId="49" fontId="4" fillId="0" borderId="19"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shrinkToFit="1"/>
      <protection locked="0"/>
    </xf>
    <xf numFmtId="49" fontId="4" fillId="35" borderId="33" xfId="0" applyNumberFormat="1" applyFont="1" applyFill="1" applyBorder="1" applyAlignment="1" applyProtection="1">
      <alignment horizontal="center" vertical="center" shrinkToFit="1"/>
      <protection locked="0"/>
    </xf>
    <xf numFmtId="169" fontId="4" fillId="35" borderId="32" xfId="0" applyNumberFormat="1" applyFont="1" applyFill="1" applyBorder="1" applyAlignment="1" applyProtection="1">
      <alignment horizontal="center" vertical="center" shrinkToFit="1"/>
      <protection locked="0"/>
    </xf>
    <xf numFmtId="165" fontId="4" fillId="35" borderId="16" xfId="0" applyNumberFormat="1" applyFont="1" applyFill="1" applyBorder="1" applyAlignment="1" applyProtection="1">
      <alignment horizontal="center" vertical="center" shrinkToFit="1"/>
      <protection locked="0"/>
    </xf>
    <xf numFmtId="165" fontId="4" fillId="0" borderId="16" xfId="0" applyNumberFormat="1" applyFont="1" applyBorder="1" applyAlignment="1" applyProtection="1">
      <alignment horizontal="center" vertical="center" shrinkToFit="1"/>
      <protection locked="0"/>
    </xf>
    <xf numFmtId="0" fontId="4" fillId="0" borderId="16" xfId="0" applyNumberFormat="1" applyFont="1" applyBorder="1" applyAlignment="1" applyProtection="1">
      <alignment horizontal="center" vertical="center" shrinkToFit="1"/>
      <protection locked="0"/>
    </xf>
    <xf numFmtId="1" fontId="4" fillId="0" borderId="16" xfId="0" applyNumberFormat="1" applyFont="1" applyBorder="1" applyAlignment="1" applyProtection="1">
      <alignment horizontal="center" vertical="center" shrinkToFit="1"/>
      <protection locked="0"/>
    </xf>
    <xf numFmtId="1" fontId="4" fillId="35" borderId="16" xfId="0" applyNumberFormat="1" applyFont="1" applyFill="1" applyBorder="1" applyAlignment="1" applyProtection="1">
      <alignment horizontal="center" vertical="center" shrinkToFit="1"/>
      <protection locked="0"/>
    </xf>
    <xf numFmtId="1" fontId="4" fillId="0" borderId="23" xfId="0" applyNumberFormat="1" applyFont="1" applyBorder="1" applyAlignment="1" applyProtection="1">
      <alignment horizontal="center" vertical="center" shrinkToFit="1"/>
      <protection locked="0"/>
    </xf>
    <xf numFmtId="49" fontId="4" fillId="35" borderId="34" xfId="0" applyNumberFormat="1" applyFont="1" applyFill="1" applyBorder="1" applyAlignment="1" applyProtection="1">
      <alignment horizontal="center" vertical="center" shrinkToFit="1"/>
      <protection locked="0"/>
    </xf>
    <xf numFmtId="165" fontId="4" fillId="0" borderId="16" xfId="0" applyNumberFormat="1" applyFont="1" applyFill="1" applyBorder="1" applyAlignment="1" applyProtection="1">
      <alignment horizontal="center" vertical="center" shrinkToFit="1"/>
      <protection locked="0"/>
    </xf>
    <xf numFmtId="0" fontId="4" fillId="0" borderId="16" xfId="0" applyNumberFormat="1" applyFont="1" applyFill="1" applyBorder="1" applyAlignment="1" applyProtection="1">
      <alignment horizontal="center" vertical="center" shrinkToFit="1"/>
      <protection locked="0"/>
    </xf>
    <xf numFmtId="0" fontId="4" fillId="0" borderId="15" xfId="0" applyNumberFormat="1" applyFont="1" applyFill="1" applyBorder="1" applyAlignment="1" applyProtection="1">
      <alignment horizontal="center" vertical="center" shrinkToFit="1"/>
      <protection locked="0"/>
    </xf>
    <xf numFmtId="1" fontId="4" fillId="0" borderId="16" xfId="0" applyNumberFormat="1" applyFont="1" applyFill="1" applyBorder="1" applyAlignment="1" applyProtection="1">
      <alignment horizontal="center" vertical="center" shrinkToFit="1"/>
      <protection locked="0"/>
    </xf>
    <xf numFmtId="1" fontId="4" fillId="35" borderId="15" xfId="0" applyNumberFormat="1" applyFont="1" applyFill="1" applyBorder="1" applyAlignment="1" applyProtection="1">
      <alignment horizontal="center" vertical="center" shrinkToFit="1"/>
      <protection locked="0"/>
    </xf>
    <xf numFmtId="1" fontId="4" fillId="0" borderId="19" xfId="0" applyNumberFormat="1" applyFont="1" applyFill="1" applyBorder="1" applyAlignment="1" applyProtection="1">
      <alignment horizontal="center" vertical="center" shrinkToFit="1"/>
      <protection locked="0"/>
    </xf>
    <xf numFmtId="49" fontId="4" fillId="35" borderId="17" xfId="0" applyNumberFormat="1" applyFont="1" applyFill="1" applyBorder="1" applyAlignment="1" applyProtection="1">
      <alignment horizontal="center" vertical="center" shrinkToFit="1"/>
      <protection locked="0"/>
    </xf>
    <xf numFmtId="0" fontId="4" fillId="0" borderId="15" xfId="0" applyNumberFormat="1" applyFont="1" applyBorder="1" applyAlignment="1" applyProtection="1">
      <alignment horizontal="center" vertical="center" shrinkToFit="1"/>
      <protection locked="0"/>
    </xf>
    <xf numFmtId="1" fontId="4" fillId="0" borderId="19" xfId="0" applyNumberFormat="1" applyFont="1" applyBorder="1" applyAlignment="1" applyProtection="1">
      <alignment horizontal="center" vertical="center" shrinkToFit="1"/>
      <protection locked="0"/>
    </xf>
    <xf numFmtId="1" fontId="4" fillId="0" borderId="15" xfId="0" applyNumberFormat="1" applyFont="1" applyFill="1" applyBorder="1" applyAlignment="1" applyProtection="1">
      <alignment horizontal="center" vertical="center" shrinkToFit="1"/>
      <protection locked="0"/>
    </xf>
    <xf numFmtId="1" fontId="4" fillId="0" borderId="15" xfId="0" applyNumberFormat="1" applyFont="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165" fontId="4" fillId="35" borderId="35" xfId="0" applyNumberFormat="1" applyFont="1" applyFill="1" applyBorder="1" applyAlignment="1" applyProtection="1">
      <alignment horizontal="center" vertical="center" shrinkToFit="1"/>
      <protection locked="0"/>
    </xf>
    <xf numFmtId="165" fontId="4" fillId="0" borderId="35" xfId="0" applyNumberFormat="1" applyFont="1" applyFill="1" applyBorder="1" applyAlignment="1" applyProtection="1">
      <alignment horizontal="center" vertical="center" shrinkToFit="1"/>
      <protection locked="0"/>
    </xf>
    <xf numFmtId="49" fontId="4" fillId="35" borderId="35" xfId="0" applyNumberFormat="1" applyFont="1" applyFill="1" applyBorder="1" applyAlignment="1" applyProtection="1">
      <alignment horizontal="center" vertical="center" shrinkToFit="1"/>
      <protection locked="0"/>
    </xf>
    <xf numFmtId="0" fontId="4" fillId="0" borderId="35" xfId="0" applyNumberFormat="1" applyFont="1" applyFill="1" applyBorder="1" applyAlignment="1" applyProtection="1">
      <alignment horizontal="center" vertical="center" shrinkToFit="1"/>
      <protection locked="0"/>
    </xf>
    <xf numFmtId="1" fontId="4" fillId="0" borderId="31" xfId="0" applyNumberFormat="1" applyFont="1" applyFill="1" applyBorder="1" applyAlignment="1" applyProtection="1">
      <alignment horizontal="center" vertical="center" shrinkToFit="1"/>
      <protection locked="0"/>
    </xf>
    <xf numFmtId="1" fontId="4" fillId="34" borderId="35" xfId="0" applyNumberFormat="1" applyFont="1" applyFill="1" applyBorder="1" applyAlignment="1" applyProtection="1">
      <alignment horizontal="center" vertical="center" shrinkToFit="1"/>
      <protection locked="0"/>
    </xf>
    <xf numFmtId="1" fontId="4" fillId="0" borderId="35" xfId="0" applyNumberFormat="1" applyFont="1" applyFill="1" applyBorder="1" applyAlignment="1" applyProtection="1">
      <alignment horizontal="center" vertical="center" shrinkToFit="1"/>
      <protection locked="0"/>
    </xf>
    <xf numFmtId="1" fontId="4" fillId="35" borderId="31" xfId="0" applyNumberFormat="1" applyFont="1" applyFill="1" applyBorder="1" applyAlignment="1" applyProtection="1">
      <alignment horizontal="center" vertical="center" shrinkToFit="1"/>
      <protection locked="0"/>
    </xf>
    <xf numFmtId="1" fontId="4" fillId="0" borderId="33" xfId="0" applyNumberFormat="1" applyFont="1" applyFill="1" applyBorder="1" applyAlignment="1" applyProtection="1">
      <alignment horizontal="center" vertical="center" shrinkToFit="1"/>
      <protection locked="0"/>
    </xf>
    <xf numFmtId="49" fontId="4" fillId="35" borderId="36"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4" fillId="0" borderId="0" xfId="0" applyFont="1" applyFill="1" applyAlignment="1">
      <alignment horizontal="center" vertical="center" shrinkToFit="1"/>
    </xf>
    <xf numFmtId="165" fontId="4" fillId="0" borderId="31" xfId="0" applyNumberFormat="1" applyFont="1" applyFill="1" applyBorder="1" applyAlignment="1" applyProtection="1">
      <alignment horizontal="center" vertical="center" shrinkToFit="1"/>
      <protection locked="0"/>
    </xf>
    <xf numFmtId="169" fontId="4" fillId="0" borderId="16" xfId="0" applyNumberFormat="1" applyFont="1" applyBorder="1" applyAlignment="1" applyProtection="1">
      <alignment horizontal="center" vertical="center" shrinkToFit="1"/>
      <protection locked="0"/>
    </xf>
    <xf numFmtId="169" fontId="4" fillId="0" borderId="15" xfId="0" applyNumberFormat="1" applyFont="1" applyFill="1" applyBorder="1" applyAlignment="1" applyProtection="1">
      <alignment horizontal="center" vertical="center" shrinkToFit="1"/>
      <protection locked="0"/>
    </xf>
    <xf numFmtId="169" fontId="4" fillId="0" borderId="15" xfId="0" applyNumberFormat="1" applyFont="1" applyBorder="1" applyAlignment="1" applyProtection="1">
      <alignment horizontal="center" vertical="center" shrinkToFit="1"/>
      <protection locked="0"/>
    </xf>
    <xf numFmtId="169" fontId="4" fillId="0" borderId="31" xfId="0" applyNumberFormat="1" applyFont="1" applyFill="1" applyBorder="1" applyAlignment="1" applyProtection="1">
      <alignment horizontal="center" vertical="center" shrinkToFit="1"/>
      <protection locked="0"/>
    </xf>
    <xf numFmtId="0" fontId="19" fillId="0" borderId="37" xfId="0" applyFont="1" applyBorder="1" applyAlignment="1">
      <alignment/>
    </xf>
    <xf numFmtId="0" fontId="19" fillId="0" borderId="23" xfId="0" applyFont="1" applyBorder="1" applyAlignment="1">
      <alignment/>
    </xf>
    <xf numFmtId="0" fontId="20" fillId="0" borderId="23" xfId="0" applyFont="1" applyBorder="1" applyAlignment="1">
      <alignment horizontal="left" vertical="center"/>
    </xf>
    <xf numFmtId="0" fontId="18" fillId="0" borderId="37" xfId="0" applyFont="1" applyBorder="1" applyAlignment="1">
      <alignment/>
    </xf>
    <xf numFmtId="0" fontId="14" fillId="0" borderId="38" xfId="0" applyFont="1" applyBorder="1" applyAlignment="1">
      <alignment horizontal="right" vertical="center"/>
    </xf>
    <xf numFmtId="0" fontId="8"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top"/>
      <protection/>
    </xf>
    <xf numFmtId="0" fontId="4" fillId="33" borderId="32" xfId="0" applyFont="1" applyFill="1" applyBorder="1" applyAlignment="1">
      <alignment horizontal="left" vertical="top"/>
    </xf>
    <xf numFmtId="164" fontId="4" fillId="33" borderId="38" xfId="0" applyNumberFormat="1" applyFont="1" applyFill="1" applyBorder="1" applyAlignment="1" applyProtection="1">
      <alignment horizontal="center" vertical="top"/>
      <protection locked="0"/>
    </xf>
    <xf numFmtId="0" fontId="4" fillId="33" borderId="16" xfId="0" applyFont="1" applyFill="1" applyBorder="1" applyAlignment="1">
      <alignment horizontal="left" vertical="top" wrapText="1"/>
    </xf>
    <xf numFmtId="0" fontId="4" fillId="33" borderId="38" xfId="0" applyFont="1" applyFill="1" applyBorder="1" applyAlignment="1" applyProtection="1">
      <alignment horizontal="center" vertical="top" wrapText="1"/>
      <protection locked="0"/>
    </xf>
    <xf numFmtId="0" fontId="4" fillId="33" borderId="16" xfId="0" applyFont="1" applyFill="1" applyBorder="1" applyAlignment="1">
      <alignment horizontal="left" vertical="top"/>
    </xf>
    <xf numFmtId="0" fontId="12" fillId="0" borderId="37" xfId="0" applyFont="1" applyBorder="1" applyAlignment="1" applyProtection="1">
      <alignment horizontal="left" vertical="center" wrapText="1" shrinkToFit="1"/>
      <protection locked="0"/>
    </xf>
    <xf numFmtId="0" fontId="12" fillId="0" borderId="0" xfId="0" applyFont="1" applyAlignment="1" applyProtection="1">
      <alignment horizontal="left" vertical="center" wrapText="1" shrinkToFit="1"/>
      <protection locked="0"/>
    </xf>
    <xf numFmtId="0" fontId="12" fillId="0" borderId="39" xfId="0" applyFont="1" applyBorder="1" applyAlignment="1" applyProtection="1">
      <alignment horizontal="left" vertical="center" wrapText="1" shrinkToFit="1"/>
      <protection locked="0"/>
    </xf>
    <xf numFmtId="0" fontId="12" fillId="0" borderId="23" xfId="0" applyFont="1" applyBorder="1" applyAlignment="1" applyProtection="1">
      <alignment horizontal="left" vertical="center" wrapText="1" shrinkToFit="1"/>
      <protection locked="0"/>
    </xf>
    <xf numFmtId="0" fontId="12" fillId="0" borderId="38" xfId="0" applyFont="1" applyBorder="1" applyAlignment="1" applyProtection="1">
      <alignment horizontal="left" vertical="center" wrapText="1" shrinkToFit="1"/>
      <protection locked="0"/>
    </xf>
    <xf numFmtId="0" fontId="12" fillId="0" borderId="40" xfId="0" applyFont="1" applyBorder="1" applyAlignment="1" applyProtection="1">
      <alignment horizontal="left" vertical="center" wrapText="1" shrinkToFit="1"/>
      <protection locked="0"/>
    </xf>
    <xf numFmtId="0" fontId="13" fillId="33" borderId="22" xfId="0" applyFont="1" applyFill="1" applyBorder="1" applyAlignment="1">
      <alignment horizontal="center" vertical="center" wrapText="1" shrinkToFit="1"/>
    </xf>
    <xf numFmtId="0" fontId="13" fillId="33" borderId="41" xfId="0" applyFont="1" applyFill="1" applyBorder="1" applyAlignment="1">
      <alignment horizontal="center" vertical="center" wrapText="1" shrinkToFit="1"/>
    </xf>
    <xf numFmtId="0" fontId="0" fillId="33" borderId="41" xfId="0"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38" xfId="0" applyFont="1" applyFill="1" applyBorder="1" applyAlignment="1">
      <alignment horizontal="center" vertical="center" wrapText="1" shrinkToFit="1"/>
    </xf>
    <xf numFmtId="0" fontId="0" fillId="33" borderId="38" xfId="0" applyFill="1" applyBorder="1" applyAlignment="1">
      <alignment horizontal="center" vertical="center" wrapText="1" shrinkToFit="1"/>
    </xf>
    <xf numFmtId="0" fontId="0" fillId="0" borderId="41" xfId="0" applyBorder="1" applyAlignment="1" applyProtection="1">
      <alignment horizontal="center" vertical="center" wrapText="1" shrinkToFit="1"/>
      <protection locked="0"/>
    </xf>
    <xf numFmtId="0" fontId="0" fillId="0" borderId="42"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13" fillId="33" borderId="22"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2" fillId="0" borderId="41" xfId="0" applyFont="1" applyBorder="1" applyAlignment="1" applyProtection="1">
      <alignment horizontal="center" vertical="center" wrapText="1" shrinkToFit="1"/>
      <protection locked="0"/>
    </xf>
    <xf numFmtId="9" fontId="0" fillId="0" borderId="42" xfId="0" applyNumberFormat="1" applyFill="1" applyBorder="1" applyAlignment="1" applyProtection="1">
      <alignment horizontal="center" vertical="center" wrapText="1" shrinkToFit="1"/>
      <protection locked="0"/>
    </xf>
    <xf numFmtId="0" fontId="0" fillId="0" borderId="40" xfId="0" applyFill="1" applyBorder="1" applyAlignment="1" applyProtection="1">
      <alignment horizontal="center" vertical="center" wrapText="1" shrinkToFit="1"/>
      <protection locked="0"/>
    </xf>
    <xf numFmtId="0" fontId="0" fillId="33" borderId="41" xfId="0" applyFill="1" applyBorder="1" applyAlignment="1">
      <alignment vertical="center" wrapText="1"/>
    </xf>
    <xf numFmtId="0" fontId="0" fillId="33" borderId="23" xfId="0" applyFill="1" applyBorder="1" applyAlignment="1">
      <alignment vertical="center" wrapText="1"/>
    </xf>
    <xf numFmtId="0" fontId="0" fillId="33" borderId="38" xfId="0" applyFill="1" applyBorder="1" applyAlignment="1">
      <alignment vertical="center" wrapText="1"/>
    </xf>
    <xf numFmtId="0" fontId="12" fillId="0" borderId="41" xfId="0"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shrinkToFit="1"/>
      <protection locked="0"/>
    </xf>
    <xf numFmtId="0" fontId="0" fillId="0" borderId="38" xfId="0" applyFont="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wrapText="1" shrinkToFit="1"/>
      <protection locked="0"/>
    </xf>
    <xf numFmtId="0" fontId="18" fillId="33" borderId="22" xfId="0" applyFont="1" applyFill="1" applyBorder="1" applyAlignment="1">
      <alignment horizontal="center" vertical="center"/>
    </xf>
    <xf numFmtId="0" fontId="18" fillId="33" borderId="41" xfId="0" applyFont="1" applyFill="1" applyBorder="1" applyAlignment="1">
      <alignment horizontal="center" vertical="center"/>
    </xf>
    <xf numFmtId="0" fontId="18" fillId="33" borderId="42" xfId="0" applyFont="1" applyFill="1" applyBorder="1" applyAlignment="1">
      <alignment horizontal="center" vertical="center"/>
    </xf>
    <xf numFmtId="0" fontId="12" fillId="0" borderId="42" xfId="0" applyFont="1" applyBorder="1" applyAlignment="1" applyProtection="1">
      <alignment horizontal="center" vertical="center" wrapText="1" shrinkToFit="1"/>
      <protection locked="0"/>
    </xf>
    <xf numFmtId="0" fontId="12" fillId="0" borderId="38" xfId="0" applyFont="1" applyBorder="1" applyAlignment="1" applyProtection="1">
      <alignment horizontal="center" vertical="center" wrapText="1" shrinkToFit="1"/>
      <protection locked="0"/>
    </xf>
    <xf numFmtId="0" fontId="12" fillId="0" borderId="40" xfId="0" applyFont="1" applyBorder="1" applyAlignment="1" applyProtection="1">
      <alignment horizontal="center" vertical="center" wrapText="1" shrinkToFit="1"/>
      <protection locked="0"/>
    </xf>
    <xf numFmtId="0" fontId="0" fillId="33" borderId="41" xfId="0" applyFill="1" applyBorder="1" applyAlignment="1">
      <alignment horizontal="center" vertical="center" wrapText="1"/>
    </xf>
    <xf numFmtId="0" fontId="0" fillId="33" borderId="38" xfId="0" applyFill="1" applyBorder="1" applyAlignment="1">
      <alignment horizontal="center" vertical="center" wrapText="1"/>
    </xf>
    <xf numFmtId="0" fontId="12" fillId="0" borderId="22" xfId="0" applyFont="1" applyBorder="1" applyAlignment="1">
      <alignment horizontal="left" vertical="center" wrapText="1" shrinkToFit="1"/>
    </xf>
    <xf numFmtId="0" fontId="0" fillId="0" borderId="42"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40" xfId="0" applyBorder="1" applyAlignment="1">
      <alignment horizontal="left" vertical="center" wrapText="1" shrinkToFit="1"/>
    </xf>
    <xf numFmtId="0" fontId="0" fillId="33" borderId="23" xfId="0" applyFill="1" applyBorder="1" applyAlignment="1">
      <alignment horizontal="center" vertical="center" wrapText="1" shrinkToFit="1"/>
    </xf>
    <xf numFmtId="0" fontId="13" fillId="33" borderId="22" xfId="0" applyFont="1" applyFill="1" applyBorder="1" applyAlignment="1">
      <alignment horizontal="center" vertical="center"/>
    </xf>
    <xf numFmtId="0" fontId="13" fillId="33" borderId="41"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38" xfId="0" applyFont="1" applyFill="1" applyBorder="1" applyAlignment="1">
      <alignment horizontal="center" vertical="center"/>
    </xf>
    <xf numFmtId="0" fontId="12"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5" fillId="0" borderId="41" xfId="0" applyFont="1" applyBorder="1" applyAlignment="1">
      <alignment horizontal="center" vertical="center"/>
    </xf>
    <xf numFmtId="0" fontId="24" fillId="0" borderId="22"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0" xfId="0" applyFont="1" applyAlignment="1">
      <alignment horizontal="center" vertical="center" wrapText="1"/>
    </xf>
    <xf numFmtId="0" fontId="23" fillId="0" borderId="39"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wrapText="1"/>
    </xf>
    <xf numFmtId="0" fontId="14" fillId="33" borderId="41"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38" xfId="0" applyFont="1" applyFill="1" applyBorder="1" applyAlignment="1">
      <alignment horizontal="center" vertical="center"/>
    </xf>
    <xf numFmtId="170" fontId="12" fillId="0" borderId="41" xfId="0" applyNumberFormat="1" applyFont="1" applyBorder="1" applyAlignment="1" applyProtection="1">
      <alignment horizontal="center" vertical="center"/>
      <protection locked="0"/>
    </xf>
    <xf numFmtId="170" fontId="12" fillId="0" borderId="42" xfId="0" applyNumberFormat="1" applyFont="1" applyBorder="1" applyAlignment="1" applyProtection="1">
      <alignment horizontal="center" vertical="center"/>
      <protection locked="0"/>
    </xf>
    <xf numFmtId="170" fontId="12" fillId="0" borderId="38" xfId="0" applyNumberFormat="1" applyFont="1" applyBorder="1" applyAlignment="1" applyProtection="1">
      <alignment horizontal="center" vertical="center"/>
      <protection locked="0"/>
    </xf>
    <xf numFmtId="170" fontId="12" fillId="0" borderId="40" xfId="0" applyNumberFormat="1" applyFont="1" applyBorder="1" applyAlignment="1" applyProtection="1">
      <alignment horizontal="center" vertical="center"/>
      <protection locked="0"/>
    </xf>
    <xf numFmtId="0" fontId="14" fillId="0" borderId="22" xfId="0" applyFont="1" applyBorder="1" applyAlignment="1">
      <alignment/>
    </xf>
    <xf numFmtId="0" fontId="14" fillId="0" borderId="41" xfId="0" applyFont="1" applyBorder="1" applyAlignment="1">
      <alignment/>
    </xf>
    <xf numFmtId="0" fontId="14" fillId="0" borderId="42" xfId="0" applyFont="1" applyBorder="1" applyAlignment="1">
      <alignment/>
    </xf>
    <xf numFmtId="0" fontId="14" fillId="0" borderId="37" xfId="0" applyFont="1" applyBorder="1" applyAlignment="1">
      <alignment/>
    </xf>
    <xf numFmtId="0" fontId="14" fillId="0" borderId="0" xfId="0" applyFont="1" applyBorder="1" applyAlignment="1">
      <alignment/>
    </xf>
    <xf numFmtId="0" fontId="14" fillId="0" borderId="39" xfId="0" applyFont="1" applyBorder="1" applyAlignment="1">
      <alignment/>
    </xf>
    <xf numFmtId="0" fontId="14" fillId="0" borderId="23" xfId="0" applyFont="1" applyBorder="1" applyAlignment="1">
      <alignment/>
    </xf>
    <xf numFmtId="0" fontId="14" fillId="0" borderId="38" xfId="0" applyFont="1" applyBorder="1" applyAlignment="1">
      <alignment/>
    </xf>
    <xf numFmtId="0" fontId="14" fillId="0" borderId="40" xfId="0" applyFont="1" applyBorder="1" applyAlignment="1">
      <alignment/>
    </xf>
    <xf numFmtId="0" fontId="0" fillId="0" borderId="28" xfId="0" applyBorder="1" applyAlignment="1">
      <alignment horizontal="center" vertical="center"/>
    </xf>
    <xf numFmtId="0" fontId="14" fillId="0" borderId="28" xfId="0" applyFont="1" applyBorder="1" applyAlignment="1">
      <alignment/>
    </xf>
    <xf numFmtId="0" fontId="0" fillId="0" borderId="28" xfId="0" applyBorder="1" applyAlignment="1">
      <alignment/>
    </xf>
    <xf numFmtId="0" fontId="0" fillId="0" borderId="43" xfId="0" applyBorder="1" applyAlignment="1">
      <alignment/>
    </xf>
    <xf numFmtId="0" fontId="20" fillId="0" borderId="22" xfId="0" applyFont="1" applyBorder="1" applyAlignment="1">
      <alignment horizontal="center"/>
    </xf>
    <xf numFmtId="0" fontId="18" fillId="0" borderId="41" xfId="0" applyFont="1" applyBorder="1" applyAlignment="1">
      <alignment horizontal="center"/>
    </xf>
    <xf numFmtId="0" fontId="18" fillId="0" borderId="42" xfId="0" applyFont="1" applyBorder="1" applyAlignment="1">
      <alignment horizontal="center"/>
    </xf>
    <xf numFmtId="0" fontId="0" fillId="0" borderId="38" xfId="0" applyBorder="1" applyAlignment="1">
      <alignment horizontal="left" vertical="center"/>
    </xf>
    <xf numFmtId="0" fontId="14" fillId="0" borderId="38" xfId="0" applyFont="1" applyBorder="1" applyAlignment="1">
      <alignment horizontal="left" vertical="center"/>
    </xf>
    <xf numFmtId="175" fontId="14" fillId="0" borderId="38" xfId="0" applyNumberFormat="1" applyFont="1" applyBorder="1" applyAlignment="1">
      <alignment horizontal="left" vertical="center"/>
    </xf>
    <xf numFmtId="175" fontId="14" fillId="0" borderId="40" xfId="0" applyNumberFormat="1" applyFont="1" applyBorder="1" applyAlignment="1">
      <alignment horizontal="left" vertical="center"/>
    </xf>
    <xf numFmtId="0" fontId="0" fillId="0" borderId="41" xfId="0" applyBorder="1" applyAlignment="1">
      <alignment horizontal="center" vertical="center"/>
    </xf>
    <xf numFmtId="0" fontId="0" fillId="0" borderId="41" xfId="0" applyBorder="1" applyAlignment="1">
      <alignment/>
    </xf>
    <xf numFmtId="0" fontId="0" fillId="0" borderId="42" xfId="0" applyBorder="1" applyAlignment="1">
      <alignment/>
    </xf>
    <xf numFmtId="0" fontId="10" fillId="0" borderId="44" xfId="0" applyFont="1" applyBorder="1" applyAlignment="1" applyProtection="1">
      <alignment horizontal="center"/>
      <protection/>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0" xfId="0" applyBorder="1" applyAlignment="1">
      <alignment/>
    </xf>
    <xf numFmtId="0" fontId="0" fillId="0" borderId="29"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21" fillId="0" borderId="44" xfId="0" applyFont="1" applyBorder="1" applyAlignment="1" applyProtection="1">
      <alignment horizontal="center" vertical="center"/>
      <protection locked="0"/>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0" xfId="0" applyFont="1" applyBorder="1" applyAlignment="1">
      <alignment horizontal="center" vertical="center"/>
    </xf>
    <xf numFmtId="0" fontId="23" fillId="0" borderId="29"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1" fillId="0" borderId="51" xfId="0" applyFont="1" applyBorder="1" applyAlignment="1" applyProtection="1">
      <alignment horizontal="center" vertical="center" wrapText="1"/>
      <protection locked="0"/>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4" fillId="33" borderId="13" xfId="0" applyFont="1" applyFill="1" applyBorder="1" applyAlignment="1" applyProtection="1">
      <alignment horizontal="center" vertical="top" shrinkToFit="1"/>
      <protection locked="0"/>
    </xf>
    <xf numFmtId="0" fontId="0" fillId="33" borderId="14" xfId="0" applyFill="1" applyBorder="1" applyAlignment="1" applyProtection="1">
      <alignment horizontal="center" vertical="top" shrinkToFit="1"/>
      <protection locked="0"/>
    </xf>
    <xf numFmtId="0" fontId="0" fillId="33" borderId="54" xfId="0" applyFill="1" applyBorder="1" applyAlignment="1" applyProtection="1">
      <alignment horizontal="center" vertical="top" shrinkToFit="1"/>
      <protection locked="0"/>
    </xf>
    <xf numFmtId="0" fontId="4" fillId="0" borderId="0" xfId="0" applyNumberFormat="1" applyFont="1" applyBorder="1" applyAlignment="1" applyProtection="1">
      <alignment shrinkToFit="1"/>
      <protection locked="0"/>
    </xf>
    <xf numFmtId="0" fontId="4" fillId="33" borderId="14" xfId="0" applyFont="1" applyFill="1" applyBorder="1" applyAlignment="1" applyProtection="1">
      <alignment horizontal="center" vertical="top" shrinkToFit="1"/>
      <protection locked="0"/>
    </xf>
    <xf numFmtId="0" fontId="0" fillId="33" borderId="11" xfId="0" applyFill="1" applyBorder="1" applyAlignment="1" applyProtection="1">
      <alignment horizontal="center" vertical="top" shrinkToFit="1"/>
      <protection locked="0"/>
    </xf>
    <xf numFmtId="0" fontId="4" fillId="33" borderId="19" xfId="0" applyFont="1" applyFill="1" applyBorder="1" applyAlignment="1" applyProtection="1">
      <alignment horizontal="center" shrinkToFit="1"/>
      <protection/>
    </xf>
    <xf numFmtId="0" fontId="4" fillId="33" borderId="43" xfId="0" applyFont="1" applyFill="1" applyBorder="1" applyAlignment="1" applyProtection="1">
      <alignment horizontal="center" shrinkToFit="1"/>
      <protection/>
    </xf>
    <xf numFmtId="164" fontId="4" fillId="33" borderId="13" xfId="0" applyNumberFormat="1" applyFont="1" applyFill="1" applyBorder="1" applyAlignment="1" applyProtection="1">
      <alignment horizontal="center" vertical="top" shrinkToFit="1"/>
      <protection locked="0"/>
    </xf>
    <xf numFmtId="164" fontId="4" fillId="33" borderId="14" xfId="0" applyNumberFormat="1" applyFont="1" applyFill="1" applyBorder="1" applyAlignment="1" applyProtection="1">
      <alignment horizontal="center" vertical="top" shrinkToFit="1"/>
      <protection locked="0"/>
    </xf>
    <xf numFmtId="164" fontId="4" fillId="33" borderId="11" xfId="0" applyNumberFormat="1" applyFont="1" applyFill="1" applyBorder="1" applyAlignment="1" applyProtection="1">
      <alignment horizontal="center" vertical="top" shrinkToFit="1"/>
      <protection locked="0"/>
    </xf>
    <xf numFmtId="0" fontId="5" fillId="33" borderId="19" xfId="0" applyFont="1" applyFill="1" applyBorder="1" applyAlignment="1" applyProtection="1">
      <alignment horizontal="center" vertical="center" wrapText="1"/>
      <protection/>
    </xf>
    <xf numFmtId="0" fontId="5" fillId="33" borderId="43" xfId="0" applyFont="1" applyFill="1" applyBorder="1" applyAlignment="1" applyProtection="1">
      <alignment horizontal="center" vertical="center" wrapText="1"/>
      <protection/>
    </xf>
    <xf numFmtId="49" fontId="4" fillId="0" borderId="19" xfId="0" applyNumberFormat="1" applyFont="1" applyBorder="1" applyAlignment="1" applyProtection="1">
      <alignment horizontal="center" vertical="center" shrinkToFit="1"/>
      <protection locked="0"/>
    </xf>
    <xf numFmtId="0" fontId="0" fillId="0" borderId="28" xfId="0" applyBorder="1" applyAlignment="1">
      <alignment horizontal="center" vertical="center" shrinkToFit="1"/>
    </xf>
    <xf numFmtId="0" fontId="0" fillId="0" borderId="17" xfId="0" applyBorder="1" applyAlignment="1">
      <alignment horizontal="center" vertical="center" shrinkToFit="1"/>
    </xf>
    <xf numFmtId="49" fontId="4" fillId="33" borderId="19" xfId="0" applyNumberFormat="1" applyFont="1" applyFill="1" applyBorder="1" applyAlignment="1" applyProtection="1">
      <alignment horizontal="center" vertical="center"/>
      <protection/>
    </xf>
    <xf numFmtId="0" fontId="0" fillId="0" borderId="28" xfId="0" applyBorder="1" applyAlignment="1">
      <alignment vertical="center"/>
    </xf>
    <xf numFmtId="0" fontId="0" fillId="0" borderId="17" xfId="0" applyBorder="1" applyAlignment="1">
      <alignment vertical="center"/>
    </xf>
    <xf numFmtId="0" fontId="5" fillId="33" borderId="19" xfId="0" applyFont="1" applyFill="1" applyBorder="1" applyAlignment="1" applyProtection="1">
      <alignment horizontal="center" vertical="center"/>
      <protection/>
    </xf>
    <xf numFmtId="0" fontId="0" fillId="0" borderId="17" xfId="0" applyBorder="1" applyAlignment="1">
      <alignment/>
    </xf>
    <xf numFmtId="0" fontId="25" fillId="0" borderId="44" xfId="0" applyFont="1" applyBorder="1" applyAlignment="1" applyProtection="1">
      <alignment horizontal="center" vertical="center"/>
      <protection locked="0"/>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0" xfId="0" applyFont="1" applyBorder="1" applyAlignment="1">
      <alignment horizontal="center" vertical="center"/>
    </xf>
    <xf numFmtId="0" fontId="26" fillId="0" borderId="29"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25" fillId="0" borderId="44" xfId="0" applyFont="1" applyBorder="1" applyAlignment="1" applyProtection="1">
      <alignment horizontal="center" vertical="center" wrapText="1"/>
      <protection locked="0"/>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9" xfId="0" applyFont="1" applyBorder="1" applyAlignment="1">
      <alignment horizontal="center" vertical="center" wrapText="1"/>
    </xf>
    <xf numFmtId="0" fontId="2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4" fillId="0" borderId="0" xfId="0" applyFont="1" applyAlignment="1" applyProtection="1">
      <alignment horizontal="left" vertical="center"/>
      <protection locked="0"/>
    </xf>
    <xf numFmtId="0" fontId="0" fillId="0" borderId="0" xfId="0" applyAlignment="1">
      <alignment/>
    </xf>
    <xf numFmtId="0" fontId="4" fillId="33" borderId="13" xfId="0" applyFont="1" applyFill="1" applyBorder="1" applyAlignment="1" applyProtection="1">
      <alignment horizontal="center" vertical="top"/>
      <protection locked="0"/>
    </xf>
    <xf numFmtId="0" fontId="4" fillId="33" borderId="14" xfId="0" applyFont="1" applyFill="1" applyBorder="1" applyAlignment="1" applyProtection="1">
      <alignment horizontal="center" vertical="top"/>
      <protection locked="0"/>
    </xf>
    <xf numFmtId="0" fontId="4" fillId="33" borderId="54" xfId="0" applyFont="1" applyFill="1" applyBorder="1" applyAlignment="1" applyProtection="1">
      <alignment horizontal="center" vertical="top"/>
      <protection locked="0"/>
    </xf>
    <xf numFmtId="49" fontId="4" fillId="0" borderId="19" xfId="0" applyNumberFormat="1" applyFont="1" applyFill="1" applyBorder="1" applyAlignment="1" applyProtection="1">
      <alignment horizontal="center" vertical="center" shrinkToFit="1"/>
      <protection locked="0"/>
    </xf>
    <xf numFmtId="0" fontId="4" fillId="0" borderId="44"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0" fillId="0" borderId="17" xfId="0" applyBorder="1" applyAlignment="1">
      <alignment horizontal="center" vertical="center"/>
    </xf>
    <xf numFmtId="49" fontId="4" fillId="33" borderId="14" xfId="0" applyNumberFormat="1" applyFont="1" applyFill="1" applyBorder="1" applyAlignment="1" applyProtection="1">
      <alignment horizontal="center" vertical="top" wrapText="1"/>
      <protection locked="0"/>
    </xf>
    <xf numFmtId="49" fontId="0" fillId="33" borderId="11" xfId="0" applyNumberFormat="1" applyFill="1" applyBorder="1" applyAlignment="1" applyProtection="1">
      <alignment horizontal="center" vertical="top" wrapText="1"/>
      <protection locked="0"/>
    </xf>
    <xf numFmtId="14" fontId="4" fillId="33" borderId="13" xfId="0" applyNumberFormat="1" applyFont="1" applyFill="1" applyBorder="1" applyAlignment="1" applyProtection="1">
      <alignment horizontal="center" vertical="top"/>
      <protection locked="0"/>
    </xf>
    <xf numFmtId="14" fontId="4" fillId="33" borderId="14" xfId="0" applyNumberFormat="1" applyFont="1" applyFill="1" applyBorder="1" applyAlignment="1" applyProtection="1">
      <alignment horizontal="center" vertical="top"/>
      <protection locked="0"/>
    </xf>
    <xf numFmtId="14" fontId="4" fillId="33" borderId="11" xfId="0" applyNumberFormat="1" applyFont="1" applyFill="1" applyBorder="1" applyAlignment="1" applyProtection="1">
      <alignment horizontal="center" vertical="top"/>
      <protection locked="0"/>
    </xf>
    <xf numFmtId="0" fontId="4" fillId="33" borderId="19" xfId="0" applyFont="1" applyFill="1" applyBorder="1" applyAlignment="1" applyProtection="1">
      <alignment horizontal="center" vertical="center" wrapText="1"/>
      <protection locked="0"/>
    </xf>
    <xf numFmtId="0" fontId="4" fillId="33" borderId="28" xfId="0" applyFont="1" applyFill="1" applyBorder="1" applyAlignment="1" applyProtection="1">
      <alignment horizontal="center" vertical="center" wrapText="1"/>
      <protection locked="0"/>
    </xf>
    <xf numFmtId="0" fontId="4" fillId="33" borderId="43"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49" fontId="4" fillId="0" borderId="33" xfId="0" applyNumberFormat="1" applyFont="1" applyFill="1" applyBorder="1" applyAlignment="1" applyProtection="1">
      <alignment horizontal="center" vertical="center" shrinkToFit="1"/>
      <protection locked="0"/>
    </xf>
    <xf numFmtId="0" fontId="0" fillId="0" borderId="55" xfId="0" applyBorder="1" applyAlignment="1">
      <alignment horizontal="center" vertical="center" shrinkToFit="1"/>
    </xf>
    <xf numFmtId="0" fontId="0" fillId="0" borderId="36" xfId="0" applyBorder="1" applyAlignment="1">
      <alignment horizontal="center" vertical="center" shrinkToFit="1"/>
    </xf>
    <xf numFmtId="49" fontId="4" fillId="33" borderId="19" xfId="0" applyNumberFormat="1" applyFont="1" applyFill="1" applyBorder="1" applyAlignment="1" applyProtection="1">
      <alignment horizontal="center" vertical="center"/>
      <protection locked="0"/>
    </xf>
    <xf numFmtId="49" fontId="4" fillId="33" borderId="43" xfId="0" applyNumberFormat="1" applyFont="1" applyFill="1" applyBorder="1" applyAlignment="1" applyProtection="1">
      <alignment horizontal="center" vertical="center"/>
      <protection locked="0"/>
    </xf>
    <xf numFmtId="49" fontId="4" fillId="0" borderId="15" xfId="0" applyNumberFormat="1" applyFont="1" applyBorder="1" applyAlignment="1" applyProtection="1">
      <alignment horizontal="center" vertical="center" shrinkToFit="1"/>
      <protection locked="0"/>
    </xf>
    <xf numFmtId="49" fontId="4" fillId="0" borderId="56" xfId="0" applyNumberFormat="1" applyFont="1" applyBorder="1" applyAlignment="1" applyProtection="1">
      <alignment horizontal="center" vertical="center" shrinkToFit="1"/>
      <protection locked="0"/>
    </xf>
    <xf numFmtId="49" fontId="4" fillId="0" borderId="15" xfId="0" applyNumberFormat="1" applyFont="1" applyFill="1" applyBorder="1" applyAlignment="1" applyProtection="1">
      <alignment horizontal="center" vertical="center" shrinkToFit="1"/>
      <protection locked="0"/>
    </xf>
    <xf numFmtId="49" fontId="4" fillId="0" borderId="56" xfId="0" applyNumberFormat="1" applyFont="1" applyFill="1" applyBorder="1" applyAlignment="1" applyProtection="1">
      <alignment horizontal="center" vertical="center" shrinkToFit="1"/>
      <protection locked="0"/>
    </xf>
    <xf numFmtId="0" fontId="4" fillId="33" borderId="23" xfId="0" applyFont="1" applyFill="1" applyBorder="1" applyAlignment="1" applyProtection="1">
      <alignment horizontal="center" vertical="top"/>
      <protection locked="0"/>
    </xf>
    <xf numFmtId="0" fontId="4" fillId="33" borderId="38" xfId="0" applyFont="1" applyFill="1" applyBorder="1" applyAlignment="1" applyProtection="1">
      <alignment horizontal="center" vertical="top"/>
      <protection locked="0"/>
    </xf>
    <xf numFmtId="0" fontId="4" fillId="33" borderId="34" xfId="0" applyFont="1" applyFill="1" applyBorder="1" applyAlignment="1" applyProtection="1">
      <alignment horizontal="center" vertical="top"/>
      <protection locked="0"/>
    </xf>
    <xf numFmtId="0" fontId="5" fillId="33" borderId="19"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7" xfId="0" applyFont="1" applyFill="1" applyBorder="1" applyAlignment="1">
      <alignment horizontal="center" vertical="center"/>
    </xf>
    <xf numFmtId="49" fontId="4" fillId="0" borderId="57" xfId="0" applyNumberFormat="1" applyFont="1" applyFill="1" applyBorder="1" applyAlignment="1" applyProtection="1">
      <alignment horizontal="center" vertical="center" shrinkToFit="1"/>
      <protection locked="0"/>
    </xf>
    <xf numFmtId="49" fontId="4" fillId="0" borderId="49" xfId="0" applyNumberFormat="1" applyFont="1" applyFill="1" applyBorder="1" applyAlignment="1" applyProtection="1">
      <alignment horizontal="center" vertical="center" shrinkToFit="1"/>
      <protection locked="0"/>
    </xf>
    <xf numFmtId="49" fontId="4" fillId="0" borderId="50" xfId="0" applyNumberFormat="1" applyFont="1" applyFill="1" applyBorder="1" applyAlignment="1" applyProtection="1">
      <alignment horizontal="center" vertical="center" shrinkToFit="1"/>
      <protection locked="0"/>
    </xf>
    <xf numFmtId="49" fontId="4" fillId="0" borderId="23" xfId="0" applyNumberFormat="1" applyFont="1" applyBorder="1" applyAlignment="1" applyProtection="1">
      <alignment horizontal="center" vertical="center" shrinkToFit="1"/>
      <protection locked="0"/>
    </xf>
    <xf numFmtId="49" fontId="4" fillId="0" borderId="38" xfId="0" applyNumberFormat="1" applyFont="1" applyBorder="1" applyAlignment="1" applyProtection="1">
      <alignment horizontal="center" vertical="center" shrinkToFit="1"/>
      <protection locked="0"/>
    </xf>
    <xf numFmtId="49" fontId="4" fillId="0" borderId="34" xfId="0" applyNumberFormat="1" applyFont="1" applyBorder="1" applyAlignment="1" applyProtection="1">
      <alignment horizontal="center" vertical="center" shrinkToFit="1"/>
      <protection locked="0"/>
    </xf>
    <xf numFmtId="0" fontId="25" fillId="0" borderId="5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val="0"/>
        <i val="0"/>
        <color indexed="44"/>
      </font>
    </dxf>
    <dxf>
      <font>
        <b val="0"/>
        <i val="0"/>
        <color indexed="44"/>
      </font>
    </dxf>
    <dxf>
      <font>
        <color indexed="44"/>
      </font>
    </dxf>
    <dxf>
      <font>
        <b val="0"/>
        <i val="0"/>
        <color indexed="44"/>
      </font>
    </dxf>
    <dxf>
      <font>
        <b val="0"/>
        <i val="0"/>
        <color indexed="29"/>
      </font>
    </dxf>
    <dxf>
      <font>
        <b val="0"/>
        <i val="0"/>
        <strike val="0"/>
        <color indexed="9"/>
      </font>
      <fill>
        <patternFill patternType="none">
          <bgColor indexed="65"/>
        </patternFill>
      </fill>
    </dxf>
    <dxf>
      <font>
        <b val="0"/>
        <i val="0"/>
        <color indexed="9"/>
      </font>
    </dxf>
    <dxf>
      <font>
        <b val="0"/>
        <i val="0"/>
        <color rgb="FFFFFFFF"/>
      </font>
      <border/>
    </dxf>
    <dxf>
      <font>
        <b val="0"/>
        <i val="0"/>
        <strike val="0"/>
        <color rgb="FFFFFFFF"/>
      </font>
      <fill>
        <patternFill patternType="none">
          <bgColor indexed="65"/>
        </patternFill>
      </fill>
      <border/>
    </dxf>
    <dxf>
      <font>
        <b val="0"/>
        <i val="0"/>
        <color rgb="FFFF8080"/>
      </font>
      <border/>
    </dxf>
    <dxf>
      <font>
        <b val="0"/>
        <i val="0"/>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28575</xdr:rowOff>
    </xdr:from>
    <xdr:to>
      <xdr:col>2</xdr:col>
      <xdr:colOff>133350</xdr:colOff>
      <xdr:row>5</xdr:row>
      <xdr:rowOff>142875</xdr:rowOff>
    </xdr:to>
    <xdr:pic>
      <xdr:nvPicPr>
        <xdr:cNvPr id="1" name="Picture 8" descr="boisefire"/>
        <xdr:cNvPicPr preferRelativeResize="1">
          <a:picLocks noChangeAspect="1"/>
        </xdr:cNvPicPr>
      </xdr:nvPicPr>
      <xdr:blipFill>
        <a:blip r:embed="rId1"/>
        <a:stretch>
          <a:fillRect/>
        </a:stretch>
      </xdr:blipFill>
      <xdr:spPr>
        <a:xfrm>
          <a:off x="542925" y="28575"/>
          <a:ext cx="8858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2</xdr:col>
      <xdr:colOff>38100</xdr:colOff>
      <xdr:row>2</xdr:row>
      <xdr:rowOff>381000</xdr:rowOff>
    </xdr:to>
    <xdr:pic>
      <xdr:nvPicPr>
        <xdr:cNvPr id="1" name="Picture 18" descr="boisefire"/>
        <xdr:cNvPicPr preferRelativeResize="1">
          <a:picLocks noChangeAspect="1"/>
        </xdr:cNvPicPr>
      </xdr:nvPicPr>
      <xdr:blipFill>
        <a:blip r:embed="rId1"/>
        <a:stretch>
          <a:fillRect/>
        </a:stretch>
      </xdr:blipFill>
      <xdr:spPr>
        <a:xfrm>
          <a:off x="438150" y="19050"/>
          <a:ext cx="88582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0</xdr:rowOff>
    </xdr:from>
    <xdr:to>
      <xdr:col>1</xdr:col>
      <xdr:colOff>847725</xdr:colOff>
      <xdr:row>2</xdr:row>
      <xdr:rowOff>123825</xdr:rowOff>
    </xdr:to>
    <xdr:pic>
      <xdr:nvPicPr>
        <xdr:cNvPr id="1" name="Picture 3" descr="pyropelli"/>
        <xdr:cNvPicPr preferRelativeResize="1">
          <a:picLocks noChangeAspect="1"/>
        </xdr:cNvPicPr>
      </xdr:nvPicPr>
      <xdr:blipFill>
        <a:blip r:embed="rId1"/>
        <a:stretch>
          <a:fillRect/>
        </a:stretch>
      </xdr:blipFill>
      <xdr:spPr>
        <a:xfrm>
          <a:off x="619125" y="0"/>
          <a:ext cx="628650" cy="609600"/>
        </a:xfrm>
        <a:prstGeom prst="rect">
          <a:avLst/>
        </a:prstGeom>
        <a:noFill/>
        <a:ln w="9525" cmpd="sng">
          <a:noFill/>
        </a:ln>
      </xdr:spPr>
    </xdr:pic>
    <xdr:clientData/>
  </xdr:twoCellAnchor>
  <xdr:twoCellAnchor>
    <xdr:from>
      <xdr:col>1</xdr:col>
      <xdr:colOff>9525</xdr:colOff>
      <xdr:row>0</xdr:row>
      <xdr:rowOff>19050</xdr:rowOff>
    </xdr:from>
    <xdr:to>
      <xdr:col>2</xdr:col>
      <xdr:colOff>38100</xdr:colOff>
      <xdr:row>2</xdr:row>
      <xdr:rowOff>381000</xdr:rowOff>
    </xdr:to>
    <xdr:pic>
      <xdr:nvPicPr>
        <xdr:cNvPr id="2" name="Picture 4" descr="boisefire"/>
        <xdr:cNvPicPr preferRelativeResize="1">
          <a:picLocks noChangeAspect="1"/>
        </xdr:cNvPicPr>
      </xdr:nvPicPr>
      <xdr:blipFill>
        <a:blip r:embed="rId2"/>
        <a:stretch>
          <a:fillRect/>
        </a:stretch>
      </xdr:blipFill>
      <xdr:spPr>
        <a:xfrm>
          <a:off x="409575" y="19050"/>
          <a:ext cx="8763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9525</xdr:rowOff>
    </xdr:from>
    <xdr:to>
      <xdr:col>2</xdr:col>
      <xdr:colOff>438150</xdr:colOff>
      <xdr:row>2</xdr:row>
      <xdr:rowOff>381000</xdr:rowOff>
    </xdr:to>
    <xdr:pic>
      <xdr:nvPicPr>
        <xdr:cNvPr id="1" name="Picture 5" descr="boisefire"/>
        <xdr:cNvPicPr preferRelativeResize="1">
          <a:picLocks noChangeAspect="1"/>
        </xdr:cNvPicPr>
      </xdr:nvPicPr>
      <xdr:blipFill>
        <a:blip r:embed="rId1"/>
        <a:stretch>
          <a:fillRect/>
        </a:stretch>
      </xdr:blipFill>
      <xdr:spPr>
        <a:xfrm>
          <a:off x="857250" y="9525"/>
          <a:ext cx="8763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19050</xdr:rowOff>
    </xdr:from>
    <xdr:to>
      <xdr:col>2</xdr:col>
      <xdr:colOff>390525</xdr:colOff>
      <xdr:row>2</xdr:row>
      <xdr:rowOff>371475</xdr:rowOff>
    </xdr:to>
    <xdr:pic>
      <xdr:nvPicPr>
        <xdr:cNvPr id="1" name="Picture 4" descr="boisefire"/>
        <xdr:cNvPicPr preferRelativeResize="1">
          <a:picLocks noChangeAspect="1"/>
        </xdr:cNvPicPr>
      </xdr:nvPicPr>
      <xdr:blipFill>
        <a:blip r:embed="rId1"/>
        <a:stretch>
          <a:fillRect/>
        </a:stretch>
      </xdr:blipFill>
      <xdr:spPr>
        <a:xfrm>
          <a:off x="742950" y="19050"/>
          <a:ext cx="8763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1"/>
  <sheetViews>
    <sheetView zoomScalePageLayoutView="0" workbookViewId="0" topLeftCell="A15">
      <selection activeCell="I47" sqref="I47:J47"/>
    </sheetView>
  </sheetViews>
  <sheetFormatPr defaultColWidth="9.140625" defaultRowHeight="12.75"/>
  <cols>
    <col min="1" max="1" width="10.7109375" style="20" customWidth="1"/>
    <col min="2" max="2" width="8.7109375" style="20" customWidth="1"/>
    <col min="3" max="3" width="11.28125" style="20" customWidth="1"/>
    <col min="4" max="4" width="8.7109375" style="20" customWidth="1"/>
    <col min="5" max="5" width="11.28125" style="20" customWidth="1"/>
    <col min="6" max="6" width="8.7109375" style="20" customWidth="1"/>
    <col min="7" max="7" width="11.28125" style="20" customWidth="1"/>
    <col min="8" max="8" width="8.7109375" style="20" customWidth="1"/>
    <col min="9" max="9" width="9.140625" style="20" customWidth="1"/>
    <col min="10" max="10" width="3.8515625" style="20" customWidth="1"/>
    <col min="11" max="16384" width="9.140625" style="20" customWidth="1"/>
  </cols>
  <sheetData>
    <row r="1" spans="1:10" ht="12.75">
      <c r="A1" s="237"/>
      <c r="B1" s="238"/>
      <c r="C1" s="239"/>
      <c r="D1" s="220" t="s">
        <v>96</v>
      </c>
      <c r="E1" s="221"/>
      <c r="F1" s="222"/>
      <c r="G1" s="220" t="s">
        <v>102</v>
      </c>
      <c r="H1" s="221"/>
      <c r="I1" s="221"/>
      <c r="J1" s="222"/>
    </row>
    <row r="2" spans="1:10" ht="12.75">
      <c r="A2" s="240"/>
      <c r="B2" s="241"/>
      <c r="C2" s="242"/>
      <c r="D2" s="223"/>
      <c r="E2" s="224"/>
      <c r="F2" s="225"/>
      <c r="G2" s="223"/>
      <c r="H2" s="229"/>
      <c r="I2" s="229"/>
      <c r="J2" s="225"/>
    </row>
    <row r="3" spans="1:10" ht="12.75">
      <c r="A3" s="240"/>
      <c r="B3" s="241"/>
      <c r="C3" s="242"/>
      <c r="D3" s="223"/>
      <c r="E3" s="224"/>
      <c r="F3" s="225"/>
      <c r="G3" s="223"/>
      <c r="H3" s="229"/>
      <c r="I3" s="229"/>
      <c r="J3" s="225"/>
    </row>
    <row r="4" spans="1:10" ht="12.75">
      <c r="A4" s="240"/>
      <c r="B4" s="241"/>
      <c r="C4" s="242"/>
      <c r="D4" s="223"/>
      <c r="E4" s="224"/>
      <c r="F4" s="225"/>
      <c r="G4" s="223"/>
      <c r="H4" s="229"/>
      <c r="I4" s="229"/>
      <c r="J4" s="225"/>
    </row>
    <row r="5" spans="1:10" ht="12.75">
      <c r="A5" s="240"/>
      <c r="B5" s="241"/>
      <c r="C5" s="242"/>
      <c r="D5" s="223"/>
      <c r="E5" s="224"/>
      <c r="F5" s="225"/>
      <c r="G5" s="223"/>
      <c r="H5" s="229"/>
      <c r="I5" s="229"/>
      <c r="J5" s="225"/>
    </row>
    <row r="6" spans="1:10" ht="12.75">
      <c r="A6" s="243"/>
      <c r="B6" s="244"/>
      <c r="C6" s="245"/>
      <c r="D6" s="226"/>
      <c r="E6" s="227"/>
      <c r="F6" s="228"/>
      <c r="G6" s="226"/>
      <c r="H6" s="227"/>
      <c r="I6" s="227"/>
      <c r="J6" s="228"/>
    </row>
    <row r="7" spans="1:10" ht="12.75">
      <c r="A7" s="207" t="s">
        <v>61</v>
      </c>
      <c r="B7" s="230"/>
      <c r="C7" s="183" t="s">
        <v>107</v>
      </c>
      <c r="D7" s="183"/>
      <c r="E7" s="183"/>
      <c r="F7" s="183"/>
      <c r="G7" s="183"/>
      <c r="H7" s="183"/>
      <c r="I7" s="183"/>
      <c r="J7" s="197"/>
    </row>
    <row r="8" spans="1:10" ht="12.75">
      <c r="A8" s="231"/>
      <c r="B8" s="232"/>
      <c r="C8" s="198"/>
      <c r="D8" s="198"/>
      <c r="E8" s="198"/>
      <c r="F8" s="198"/>
      <c r="G8" s="198"/>
      <c r="H8" s="198"/>
      <c r="I8" s="198"/>
      <c r="J8" s="199"/>
    </row>
    <row r="9" spans="1:10" ht="12.75">
      <c r="A9" s="179" t="s">
        <v>62</v>
      </c>
      <c r="B9" s="180"/>
      <c r="C9" s="183" t="s">
        <v>108</v>
      </c>
      <c r="D9" s="183"/>
      <c r="E9" s="197"/>
      <c r="F9" s="169" t="s">
        <v>83</v>
      </c>
      <c r="G9" s="170"/>
      <c r="H9" s="233">
        <v>39628</v>
      </c>
      <c r="I9" s="233"/>
      <c r="J9" s="234"/>
    </row>
    <row r="10" spans="1:10" ht="15" customHeight="1">
      <c r="A10" s="181"/>
      <c r="B10" s="182"/>
      <c r="C10" s="198"/>
      <c r="D10" s="198"/>
      <c r="E10" s="199"/>
      <c r="F10" s="172"/>
      <c r="G10" s="173"/>
      <c r="H10" s="235"/>
      <c r="I10" s="235"/>
      <c r="J10" s="236"/>
    </row>
    <row r="11" spans="1:10" ht="12.75">
      <c r="A11" s="179" t="s">
        <v>63</v>
      </c>
      <c r="B11" s="180"/>
      <c r="C11" s="215" t="s">
        <v>109</v>
      </c>
      <c r="D11" s="216"/>
      <c r="E11" s="179" t="s">
        <v>64</v>
      </c>
      <c r="F11" s="180"/>
      <c r="G11" s="180"/>
      <c r="H11" s="183" t="s">
        <v>110</v>
      </c>
      <c r="I11" s="183"/>
      <c r="J11" s="197"/>
    </row>
    <row r="12" spans="1:10" ht="12.75">
      <c r="A12" s="181"/>
      <c r="B12" s="182"/>
      <c r="C12" s="217"/>
      <c r="D12" s="218"/>
      <c r="E12" s="181"/>
      <c r="F12" s="182"/>
      <c r="G12" s="182"/>
      <c r="H12" s="198"/>
      <c r="I12" s="198"/>
      <c r="J12" s="199"/>
    </row>
    <row r="13" spans="1:10" ht="12.75">
      <c r="A13" s="219" t="s">
        <v>65</v>
      </c>
      <c r="B13" s="219"/>
      <c r="C13" s="219"/>
      <c r="D13" s="219"/>
      <c r="E13" s="219"/>
      <c r="F13" s="219"/>
      <c r="G13" s="219"/>
      <c r="H13" s="219"/>
      <c r="I13" s="219"/>
      <c r="J13" s="219"/>
    </row>
    <row r="14" spans="1:10" ht="12.75">
      <c r="A14" s="207" t="s">
        <v>66</v>
      </c>
      <c r="B14" s="208"/>
      <c r="C14" s="208"/>
      <c r="D14" s="211" t="s">
        <v>111</v>
      </c>
      <c r="E14" s="211"/>
      <c r="F14" s="211"/>
      <c r="G14" s="211"/>
      <c r="H14" s="211"/>
      <c r="I14" s="211"/>
      <c r="J14" s="212"/>
    </row>
    <row r="15" spans="1:10" ht="12.75">
      <c r="A15" s="209"/>
      <c r="B15" s="210"/>
      <c r="C15" s="210"/>
      <c r="D15" s="213"/>
      <c r="E15" s="213"/>
      <c r="F15" s="213"/>
      <c r="G15" s="213"/>
      <c r="H15" s="213"/>
      <c r="I15" s="213"/>
      <c r="J15" s="214"/>
    </row>
    <row r="16" spans="1:10" ht="12.75">
      <c r="A16" s="179" t="s">
        <v>67</v>
      </c>
      <c r="B16" s="180"/>
      <c r="C16" s="180"/>
      <c r="D16" s="200"/>
      <c r="E16" s="183" t="s">
        <v>112</v>
      </c>
      <c r="F16" s="183"/>
      <c r="G16" s="183"/>
      <c r="H16" s="183"/>
      <c r="I16" s="183"/>
      <c r="J16" s="197"/>
    </row>
    <row r="17" spans="1:10" ht="12.75">
      <c r="A17" s="181"/>
      <c r="B17" s="182"/>
      <c r="C17" s="182"/>
      <c r="D17" s="201"/>
      <c r="E17" s="198"/>
      <c r="F17" s="198"/>
      <c r="G17" s="198"/>
      <c r="H17" s="198"/>
      <c r="I17" s="198"/>
      <c r="J17" s="199"/>
    </row>
    <row r="18" spans="1:10" ht="12.75">
      <c r="A18" s="169" t="s">
        <v>68</v>
      </c>
      <c r="B18" s="170"/>
      <c r="C18" s="171"/>
      <c r="D18" s="183" t="s">
        <v>113</v>
      </c>
      <c r="E18" s="176"/>
      <c r="F18" s="169" t="s">
        <v>69</v>
      </c>
      <c r="G18" s="180"/>
      <c r="H18" s="180"/>
      <c r="I18" s="183" t="s">
        <v>114</v>
      </c>
      <c r="J18" s="197"/>
    </row>
    <row r="19" spans="1:10" ht="12.75">
      <c r="A19" s="172"/>
      <c r="B19" s="173"/>
      <c r="C19" s="174"/>
      <c r="D19" s="177"/>
      <c r="E19" s="178"/>
      <c r="F19" s="181"/>
      <c r="G19" s="182"/>
      <c r="H19" s="182"/>
      <c r="I19" s="198"/>
      <c r="J19" s="199"/>
    </row>
    <row r="20" spans="1:10" ht="12.75">
      <c r="A20" s="169" t="s">
        <v>70</v>
      </c>
      <c r="B20" s="170"/>
      <c r="C20" s="200"/>
      <c r="D20" s="183" t="s">
        <v>115</v>
      </c>
      <c r="E20" s="183"/>
      <c r="F20" s="183"/>
      <c r="G20" s="183"/>
      <c r="H20" s="183"/>
      <c r="I20" s="183"/>
      <c r="J20" s="197"/>
    </row>
    <row r="21" spans="1:10" ht="12.75">
      <c r="A21" s="172"/>
      <c r="B21" s="173"/>
      <c r="C21" s="201"/>
      <c r="D21" s="198"/>
      <c r="E21" s="198"/>
      <c r="F21" s="198"/>
      <c r="G21" s="198"/>
      <c r="H21" s="198"/>
      <c r="I21" s="198"/>
      <c r="J21" s="199"/>
    </row>
    <row r="22" spans="1:10" ht="13.5" customHeight="1">
      <c r="A22" s="169" t="s">
        <v>80</v>
      </c>
      <c r="B22" s="171"/>
      <c r="C22" s="184">
        <v>0.3</v>
      </c>
      <c r="D22" s="179" t="s">
        <v>71</v>
      </c>
      <c r="E22" s="186"/>
      <c r="F22" s="189" t="s">
        <v>200</v>
      </c>
      <c r="G22" s="190"/>
      <c r="H22" s="190"/>
      <c r="I22" s="190"/>
      <c r="J22" s="191"/>
    </row>
    <row r="23" spans="1:10" ht="15" customHeight="1">
      <c r="A23" s="206"/>
      <c r="B23" s="174"/>
      <c r="C23" s="185"/>
      <c r="D23" s="187"/>
      <c r="E23" s="188"/>
      <c r="F23" s="192"/>
      <c r="G23" s="192"/>
      <c r="H23" s="192"/>
      <c r="I23" s="192"/>
      <c r="J23" s="193"/>
    </row>
    <row r="24" spans="1:10" ht="18" customHeight="1">
      <c r="A24" s="49" t="s">
        <v>75</v>
      </c>
      <c r="B24" s="83">
        <f>Weather!I20</f>
        <v>79</v>
      </c>
      <c r="C24" s="49" t="s">
        <v>77</v>
      </c>
      <c r="D24" s="83">
        <f>Weather!I22</f>
        <v>72</v>
      </c>
      <c r="E24" s="49" t="s">
        <v>78</v>
      </c>
      <c r="F24" s="60">
        <f>Weather!K22</f>
        <v>52</v>
      </c>
      <c r="G24" s="49" t="s">
        <v>79</v>
      </c>
      <c r="H24" s="60">
        <f>Weather!K20</f>
        <v>35</v>
      </c>
      <c r="I24" s="202"/>
      <c r="J24" s="203"/>
    </row>
    <row r="25" spans="1:10" ht="18" customHeight="1">
      <c r="A25" s="50" t="s">
        <v>76</v>
      </c>
      <c r="B25" s="62">
        <f>Weather!I21</f>
        <v>0.625</v>
      </c>
      <c r="C25" s="51" t="s">
        <v>76</v>
      </c>
      <c r="D25" s="61">
        <f>Weather!I23</f>
        <v>0.4166666666666667</v>
      </c>
      <c r="E25" s="51" t="s">
        <v>76</v>
      </c>
      <c r="F25" s="61">
        <f>Weather!K23</f>
        <v>0.4166666666666667</v>
      </c>
      <c r="G25" s="51" t="s">
        <v>76</v>
      </c>
      <c r="H25" s="61">
        <f>Weather!K21</f>
        <v>0.625</v>
      </c>
      <c r="I25" s="204"/>
      <c r="J25" s="205"/>
    </row>
    <row r="26" spans="1:10" ht="12.75">
      <c r="A26" s="169" t="s">
        <v>91</v>
      </c>
      <c r="B26" s="170"/>
      <c r="C26" s="170"/>
      <c r="D26" s="171"/>
      <c r="E26" s="175" t="s">
        <v>116</v>
      </c>
      <c r="F26" s="175"/>
      <c r="G26" s="175"/>
      <c r="H26" s="175"/>
      <c r="I26" s="175"/>
      <c r="J26" s="176"/>
    </row>
    <row r="27" spans="1:10" ht="12.75">
      <c r="A27" s="172"/>
      <c r="B27" s="173"/>
      <c r="C27" s="173"/>
      <c r="D27" s="174"/>
      <c r="E27" s="177"/>
      <c r="F27" s="177"/>
      <c r="G27" s="177"/>
      <c r="H27" s="177"/>
      <c r="I27" s="177"/>
      <c r="J27" s="178"/>
    </row>
    <row r="28" spans="1:10" ht="12.75">
      <c r="A28" s="169" t="s">
        <v>72</v>
      </c>
      <c r="B28" s="170"/>
      <c r="C28" s="170"/>
      <c r="D28" s="170"/>
      <c r="E28" s="200"/>
      <c r="F28" s="183" t="s">
        <v>117</v>
      </c>
      <c r="G28" s="175"/>
      <c r="H28" s="175"/>
      <c r="I28" s="175"/>
      <c r="J28" s="176"/>
    </row>
    <row r="29" spans="1:10" ht="12.75">
      <c r="A29" s="172"/>
      <c r="B29" s="173"/>
      <c r="C29" s="173"/>
      <c r="D29" s="173"/>
      <c r="E29" s="201"/>
      <c r="F29" s="177"/>
      <c r="G29" s="177"/>
      <c r="H29" s="177"/>
      <c r="I29" s="177"/>
      <c r="J29" s="178"/>
    </row>
    <row r="30" spans="1:10" ht="15.75" customHeight="1">
      <c r="A30" s="179" t="s">
        <v>73</v>
      </c>
      <c r="B30" s="180"/>
      <c r="C30" s="180"/>
      <c r="D30" s="183"/>
      <c r="E30" s="175"/>
      <c r="F30" s="175"/>
      <c r="G30" s="175"/>
      <c r="H30" s="175"/>
      <c r="I30" s="175"/>
      <c r="J30" s="176"/>
    </row>
    <row r="31" spans="1:10" ht="17.25" customHeight="1">
      <c r="A31" s="181"/>
      <c r="B31" s="182"/>
      <c r="C31" s="182"/>
      <c r="D31" s="177"/>
      <c r="E31" s="177"/>
      <c r="F31" s="177"/>
      <c r="G31" s="177"/>
      <c r="H31" s="177"/>
      <c r="I31" s="177"/>
      <c r="J31" s="178"/>
    </row>
    <row r="32" spans="1:10" ht="12.75">
      <c r="A32" s="194" t="s">
        <v>74</v>
      </c>
      <c r="B32" s="195"/>
      <c r="C32" s="195"/>
      <c r="D32" s="195"/>
      <c r="E32" s="195"/>
      <c r="F32" s="195"/>
      <c r="G32" s="195"/>
      <c r="H32" s="195"/>
      <c r="I32" s="195"/>
      <c r="J32" s="196"/>
    </row>
    <row r="33" spans="1:10" ht="12.75">
      <c r="A33" s="163" t="s">
        <v>199</v>
      </c>
      <c r="B33" s="164"/>
      <c r="C33" s="164"/>
      <c r="D33" s="164"/>
      <c r="E33" s="164"/>
      <c r="F33" s="164"/>
      <c r="G33" s="164"/>
      <c r="H33" s="164"/>
      <c r="I33" s="164"/>
      <c r="J33" s="165"/>
    </row>
    <row r="34" spans="1:10" ht="12.75">
      <c r="A34" s="163"/>
      <c r="B34" s="164"/>
      <c r="C34" s="164"/>
      <c r="D34" s="164"/>
      <c r="E34" s="164"/>
      <c r="F34" s="164"/>
      <c r="G34" s="164"/>
      <c r="H34" s="164"/>
      <c r="I34" s="164"/>
      <c r="J34" s="165"/>
    </row>
    <row r="35" spans="1:10" ht="12.75">
      <c r="A35" s="163"/>
      <c r="B35" s="164"/>
      <c r="C35" s="164"/>
      <c r="D35" s="164"/>
      <c r="E35" s="164"/>
      <c r="F35" s="164"/>
      <c r="G35" s="164"/>
      <c r="H35" s="164"/>
      <c r="I35" s="164"/>
      <c r="J35" s="165"/>
    </row>
    <row r="36" spans="1:10" ht="12.75">
      <c r="A36" s="163"/>
      <c r="B36" s="164"/>
      <c r="C36" s="164"/>
      <c r="D36" s="164"/>
      <c r="E36" s="164"/>
      <c r="F36" s="164"/>
      <c r="G36" s="164"/>
      <c r="H36" s="164"/>
      <c r="I36" s="164"/>
      <c r="J36" s="165"/>
    </row>
    <row r="37" spans="1:10" ht="12.75">
      <c r="A37" s="163"/>
      <c r="B37" s="164"/>
      <c r="C37" s="164"/>
      <c r="D37" s="164"/>
      <c r="E37" s="164"/>
      <c r="F37" s="164"/>
      <c r="G37" s="164"/>
      <c r="H37" s="164"/>
      <c r="I37" s="164"/>
      <c r="J37" s="165"/>
    </row>
    <row r="38" spans="1:10" ht="12.75">
      <c r="A38" s="163"/>
      <c r="B38" s="164"/>
      <c r="C38" s="164"/>
      <c r="D38" s="164"/>
      <c r="E38" s="164"/>
      <c r="F38" s="164"/>
      <c r="G38" s="164"/>
      <c r="H38" s="164"/>
      <c r="I38" s="164"/>
      <c r="J38" s="165"/>
    </row>
    <row r="39" spans="1:10" ht="12.75">
      <c r="A39" s="163"/>
      <c r="B39" s="164"/>
      <c r="C39" s="164"/>
      <c r="D39" s="164"/>
      <c r="E39" s="164"/>
      <c r="F39" s="164"/>
      <c r="G39" s="164"/>
      <c r="H39" s="164"/>
      <c r="I39" s="164"/>
      <c r="J39" s="165"/>
    </row>
    <row r="40" spans="1:10" ht="12.75">
      <c r="A40" s="163"/>
      <c r="B40" s="164"/>
      <c r="C40" s="164"/>
      <c r="D40" s="164"/>
      <c r="E40" s="164"/>
      <c r="F40" s="164"/>
      <c r="G40" s="164"/>
      <c r="H40" s="164"/>
      <c r="I40" s="164"/>
      <c r="J40" s="165"/>
    </row>
    <row r="41" spans="1:10" ht="12.75">
      <c r="A41" s="163"/>
      <c r="B41" s="164"/>
      <c r="C41" s="164"/>
      <c r="D41" s="164"/>
      <c r="E41" s="164"/>
      <c r="F41" s="164"/>
      <c r="G41" s="164"/>
      <c r="H41" s="164"/>
      <c r="I41" s="164"/>
      <c r="J41" s="165"/>
    </row>
    <row r="42" spans="1:10" ht="12.75">
      <c r="A42" s="163"/>
      <c r="B42" s="164"/>
      <c r="C42" s="164"/>
      <c r="D42" s="164"/>
      <c r="E42" s="164"/>
      <c r="F42" s="164"/>
      <c r="G42" s="164"/>
      <c r="H42" s="164"/>
      <c r="I42" s="164"/>
      <c r="J42" s="165"/>
    </row>
    <row r="43" spans="1:10" ht="12.75">
      <c r="A43" s="163"/>
      <c r="B43" s="164"/>
      <c r="C43" s="164"/>
      <c r="D43" s="164"/>
      <c r="E43" s="164"/>
      <c r="F43" s="164"/>
      <c r="G43" s="164"/>
      <c r="H43" s="164"/>
      <c r="I43" s="164"/>
      <c r="J43" s="165"/>
    </row>
    <row r="44" spans="1:10" ht="12.75">
      <c r="A44" s="163"/>
      <c r="B44" s="164"/>
      <c r="C44" s="164"/>
      <c r="D44" s="164"/>
      <c r="E44" s="164"/>
      <c r="F44" s="164"/>
      <c r="G44" s="164"/>
      <c r="H44" s="164"/>
      <c r="I44" s="164"/>
      <c r="J44" s="165"/>
    </row>
    <row r="45" spans="1:10" ht="12.75">
      <c r="A45" s="166"/>
      <c r="B45" s="167"/>
      <c r="C45" s="167"/>
      <c r="D45" s="167"/>
      <c r="E45" s="167"/>
      <c r="F45" s="167"/>
      <c r="G45" s="167"/>
      <c r="H45" s="167"/>
      <c r="I45" s="167"/>
      <c r="J45" s="168"/>
    </row>
    <row r="46" spans="1:10" ht="12.75">
      <c r="A46" s="250" t="s">
        <v>97</v>
      </c>
      <c r="B46" s="251"/>
      <c r="C46" s="251"/>
      <c r="D46" s="251"/>
      <c r="E46" s="251"/>
      <c r="F46" s="251"/>
      <c r="G46" s="251"/>
      <c r="H46" s="251"/>
      <c r="I46" s="251"/>
      <c r="J46" s="252"/>
    </row>
    <row r="47" spans="1:10" ht="12.75">
      <c r="A47" s="153" t="s">
        <v>98</v>
      </c>
      <c r="B47" s="253" t="s">
        <v>203</v>
      </c>
      <c r="C47" s="254"/>
      <c r="D47" s="254"/>
      <c r="E47" s="254"/>
      <c r="F47" s="254"/>
      <c r="G47" s="254"/>
      <c r="H47" s="155" t="s">
        <v>83</v>
      </c>
      <c r="I47" s="255">
        <v>39627</v>
      </c>
      <c r="J47" s="256"/>
    </row>
    <row r="48" spans="1:10" ht="15">
      <c r="A48" s="151"/>
      <c r="B48" s="257" t="s">
        <v>99</v>
      </c>
      <c r="C48" s="257"/>
      <c r="D48" s="257"/>
      <c r="E48" s="257"/>
      <c r="F48" s="257"/>
      <c r="G48" s="257"/>
      <c r="H48" s="238"/>
      <c r="I48" s="258"/>
      <c r="J48" s="259"/>
    </row>
    <row r="49" spans="1:10" ht="12.75">
      <c r="A49" s="154" t="s">
        <v>100</v>
      </c>
      <c r="B49" s="253"/>
      <c r="C49" s="254"/>
      <c r="D49" s="254"/>
      <c r="E49" s="254"/>
      <c r="F49" s="254"/>
      <c r="G49" s="254"/>
      <c r="H49" s="155" t="s">
        <v>83</v>
      </c>
      <c r="I49" s="255"/>
      <c r="J49" s="256"/>
    </row>
    <row r="50" spans="1:10" ht="15">
      <c r="A50" s="152"/>
      <c r="B50" s="246" t="s">
        <v>99</v>
      </c>
      <c r="C50" s="246"/>
      <c r="D50" s="246"/>
      <c r="E50" s="246"/>
      <c r="F50" s="246"/>
      <c r="G50" s="246"/>
      <c r="H50" s="247"/>
      <c r="I50" s="248"/>
      <c r="J50" s="249"/>
    </row>
    <row r="51" ht="12.75">
      <c r="A51"/>
    </row>
  </sheetData>
  <sheetProtection selectLockedCells="1" sort="0"/>
  <mergeCells count="46">
    <mergeCell ref="B50:G50"/>
    <mergeCell ref="H50:J50"/>
    <mergeCell ref="A46:J46"/>
    <mergeCell ref="B47:G47"/>
    <mergeCell ref="I47:J47"/>
    <mergeCell ref="B48:G48"/>
    <mergeCell ref="H48:J48"/>
    <mergeCell ref="B49:G49"/>
    <mergeCell ref="I49:J49"/>
    <mergeCell ref="D1:F6"/>
    <mergeCell ref="G1:J6"/>
    <mergeCell ref="A7:B8"/>
    <mergeCell ref="C7:J8"/>
    <mergeCell ref="A9:B10"/>
    <mergeCell ref="C9:E10"/>
    <mergeCell ref="F9:G10"/>
    <mergeCell ref="H9:J10"/>
    <mergeCell ref="A1:C6"/>
    <mergeCell ref="A14:C15"/>
    <mergeCell ref="D14:J15"/>
    <mergeCell ref="A16:D17"/>
    <mergeCell ref="E16:J17"/>
    <mergeCell ref="A11:B12"/>
    <mergeCell ref="C11:D12"/>
    <mergeCell ref="E11:G12"/>
    <mergeCell ref="A13:J13"/>
    <mergeCell ref="H11:J12"/>
    <mergeCell ref="I18:J19"/>
    <mergeCell ref="A20:C21"/>
    <mergeCell ref="D20:J21"/>
    <mergeCell ref="A28:E29"/>
    <mergeCell ref="F28:J29"/>
    <mergeCell ref="A18:C19"/>
    <mergeCell ref="D18:E19"/>
    <mergeCell ref="F18:H19"/>
    <mergeCell ref="I24:J25"/>
    <mergeCell ref="A22:B23"/>
    <mergeCell ref="A33:J45"/>
    <mergeCell ref="A26:D27"/>
    <mergeCell ref="E26:J27"/>
    <mergeCell ref="A30:C31"/>
    <mergeCell ref="D30:J31"/>
    <mergeCell ref="C22:C23"/>
    <mergeCell ref="D22:E23"/>
    <mergeCell ref="F22:J23"/>
    <mergeCell ref="A32:J32"/>
  </mergeCells>
  <conditionalFormatting sqref="B24:B25 D24:D25 F24:F25 H24:H25 C7:J8">
    <cfRule type="cellIs" priority="1" dxfId="7" operator="equal" stopIfTrue="1">
      <formula>0</formula>
    </cfRule>
  </conditionalFormatting>
  <conditionalFormatting sqref="H9:J10">
    <cfRule type="cellIs" priority="2" dxfId="8" operator="equal" stopIfTrue="1">
      <formula>0</formula>
    </cfRule>
  </conditionalFormatting>
  <printOptions/>
  <pageMargins left="0.75" right="0.75" top="1" bottom="1" header="0.5" footer="0.5"/>
  <pageSetup orientation="portrait" scale="94" r:id="rId2"/>
  <drawing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pane xSplit="1" ySplit="6" topLeftCell="C7" activePane="bottomRight" state="frozen"/>
      <selection pane="topLeft" activeCell="A1" sqref="A1"/>
      <selection pane="topRight" activeCell="B1" sqref="B1"/>
      <selection pane="bottomLeft" activeCell="A7" sqref="A7"/>
      <selection pane="bottomRight" activeCell="O4" sqref="O4:S4"/>
    </sheetView>
  </sheetViews>
  <sheetFormatPr defaultColWidth="9.140625" defaultRowHeight="12.75"/>
  <cols>
    <col min="1" max="1" width="6.421875" style="54" customWidth="1"/>
    <col min="2" max="2" width="12.8515625" style="1" customWidth="1"/>
    <col min="3" max="4" width="9.28125" style="1" customWidth="1"/>
    <col min="5" max="5" width="4.57421875" style="1" customWidth="1"/>
    <col min="6" max="6" width="6.7109375" style="1" customWidth="1"/>
    <col min="7" max="7" width="6.28125" style="1" customWidth="1"/>
    <col min="8" max="12" width="4.140625" style="1" customWidth="1"/>
    <col min="13" max="13" width="6.140625" style="1" customWidth="1"/>
    <col min="14" max="14" width="5.28125" style="1" customWidth="1"/>
    <col min="15" max="15" width="5.421875" style="1" customWidth="1"/>
    <col min="16" max="16" width="4.140625" style="1" customWidth="1"/>
    <col min="17" max="18" width="5.28125" style="1" customWidth="1"/>
    <col min="19" max="19" width="59.00390625" style="1" customWidth="1"/>
    <col min="20" max="16384" width="9.140625" style="1" customWidth="1"/>
  </cols>
  <sheetData>
    <row r="1" spans="1:19" ht="15" customHeight="1">
      <c r="A1" s="260"/>
      <c r="B1" s="261"/>
      <c r="C1" s="262"/>
      <c r="D1" s="269" t="s">
        <v>101</v>
      </c>
      <c r="E1" s="270"/>
      <c r="F1" s="270"/>
      <c r="G1" s="270"/>
      <c r="H1" s="270"/>
      <c r="I1" s="270"/>
      <c r="J1" s="270"/>
      <c r="K1" s="270"/>
      <c r="L1" s="270"/>
      <c r="M1" s="270"/>
      <c r="N1" s="270"/>
      <c r="O1" s="270"/>
      <c r="P1" s="270"/>
      <c r="Q1" s="270"/>
      <c r="R1" s="271"/>
      <c r="S1" s="278" t="s">
        <v>102</v>
      </c>
    </row>
    <row r="2" spans="1:19" ht="23.25" customHeight="1">
      <c r="A2" s="263"/>
      <c r="B2" s="264"/>
      <c r="C2" s="265"/>
      <c r="D2" s="272"/>
      <c r="E2" s="273"/>
      <c r="F2" s="273"/>
      <c r="G2" s="273"/>
      <c r="H2" s="273"/>
      <c r="I2" s="273"/>
      <c r="J2" s="273"/>
      <c r="K2" s="273"/>
      <c r="L2" s="273"/>
      <c r="M2" s="273"/>
      <c r="N2" s="273"/>
      <c r="O2" s="273"/>
      <c r="P2" s="273"/>
      <c r="Q2" s="273"/>
      <c r="R2" s="274"/>
      <c r="S2" s="279"/>
    </row>
    <row r="3" spans="1:19" ht="31.5" customHeight="1" thickBot="1">
      <c r="A3" s="266"/>
      <c r="B3" s="267"/>
      <c r="C3" s="268"/>
      <c r="D3" s="275"/>
      <c r="E3" s="276"/>
      <c r="F3" s="276"/>
      <c r="G3" s="276"/>
      <c r="H3" s="276"/>
      <c r="I3" s="276"/>
      <c r="J3" s="276"/>
      <c r="K3" s="276"/>
      <c r="L3" s="276"/>
      <c r="M3" s="276"/>
      <c r="N3" s="276"/>
      <c r="O3" s="276"/>
      <c r="P3" s="276"/>
      <c r="Q3" s="276"/>
      <c r="R3" s="277"/>
      <c r="S3" s="280"/>
    </row>
    <row r="4" spans="1:19" ht="27.75" customHeight="1">
      <c r="A4" s="55" t="s">
        <v>0</v>
      </c>
      <c r="B4" s="22"/>
      <c r="C4" s="289">
        <v>39628</v>
      </c>
      <c r="D4" s="290"/>
      <c r="E4" s="291"/>
      <c r="F4" s="23" t="s">
        <v>1</v>
      </c>
      <c r="G4" s="285" t="s">
        <v>201</v>
      </c>
      <c r="H4" s="282"/>
      <c r="I4" s="282"/>
      <c r="J4" s="282"/>
      <c r="K4" s="286"/>
      <c r="L4" s="24" t="s">
        <v>2</v>
      </c>
      <c r="M4" s="25"/>
      <c r="N4" s="26"/>
      <c r="O4" s="281" t="s">
        <v>202</v>
      </c>
      <c r="P4" s="282"/>
      <c r="Q4" s="282"/>
      <c r="R4" s="282"/>
      <c r="S4" s="283"/>
    </row>
    <row r="5" spans="1:22" ht="43.5" customHeight="1">
      <c r="A5" s="56" t="s">
        <v>3</v>
      </c>
      <c r="B5" s="27" t="s">
        <v>4</v>
      </c>
      <c r="C5" s="28" t="s">
        <v>41</v>
      </c>
      <c r="D5" s="28" t="s">
        <v>42</v>
      </c>
      <c r="E5" s="59" t="s">
        <v>84</v>
      </c>
      <c r="F5" s="29" t="s">
        <v>43</v>
      </c>
      <c r="G5" s="30" t="s">
        <v>5</v>
      </c>
      <c r="H5" s="30" t="s">
        <v>6</v>
      </c>
      <c r="I5" s="30" t="s">
        <v>22</v>
      </c>
      <c r="J5" s="30" t="s">
        <v>23</v>
      </c>
      <c r="K5" s="30" t="s">
        <v>24</v>
      </c>
      <c r="L5" s="30" t="s">
        <v>25</v>
      </c>
      <c r="M5" s="31" t="s">
        <v>26</v>
      </c>
      <c r="N5" s="31" t="s">
        <v>27</v>
      </c>
      <c r="O5" s="31" t="s">
        <v>28</v>
      </c>
      <c r="P5" s="30" t="s">
        <v>29</v>
      </c>
      <c r="Q5" s="32" t="s">
        <v>54</v>
      </c>
      <c r="R5" s="29" t="s">
        <v>55</v>
      </c>
      <c r="S5" s="33" t="s">
        <v>56</v>
      </c>
      <c r="T5" s="2"/>
      <c r="U5" s="2"/>
      <c r="V5" s="2"/>
    </row>
    <row r="6" spans="1:19" ht="15" customHeight="1">
      <c r="A6" s="57"/>
      <c r="B6" s="35"/>
      <c r="C6" s="287" t="s">
        <v>46</v>
      </c>
      <c r="D6" s="288"/>
      <c r="E6" s="35"/>
      <c r="F6" s="36"/>
      <c r="G6" s="36"/>
      <c r="H6" s="36"/>
      <c r="I6" s="36"/>
      <c r="J6" s="36"/>
      <c r="K6" s="36"/>
      <c r="L6" s="36"/>
      <c r="M6" s="36"/>
      <c r="N6" s="36"/>
      <c r="O6" s="36"/>
      <c r="P6" s="37"/>
      <c r="Q6" s="37" t="s">
        <v>60</v>
      </c>
      <c r="R6" s="36" t="s">
        <v>60</v>
      </c>
      <c r="S6" s="38"/>
    </row>
    <row r="7" spans="1:19" s="89" customFormat="1" ht="34.5" customHeight="1">
      <c r="A7" s="100">
        <v>0.4166666666666667</v>
      </c>
      <c r="B7" s="103" t="s">
        <v>118</v>
      </c>
      <c r="C7" s="115" t="s">
        <v>119</v>
      </c>
      <c r="D7" s="116" t="s">
        <v>120</v>
      </c>
      <c r="E7" s="104" t="s">
        <v>121</v>
      </c>
      <c r="F7" s="117">
        <v>3950</v>
      </c>
      <c r="G7" s="104" t="s">
        <v>122</v>
      </c>
      <c r="H7" s="117">
        <v>40</v>
      </c>
      <c r="I7" s="79">
        <v>72</v>
      </c>
      <c r="J7" s="118">
        <v>60</v>
      </c>
      <c r="K7" s="79">
        <v>52</v>
      </c>
      <c r="L7" s="118">
        <v>53</v>
      </c>
      <c r="M7" s="104" t="s">
        <v>123</v>
      </c>
      <c r="N7" s="103"/>
      <c r="O7" s="119">
        <v>0</v>
      </c>
      <c r="P7" s="120">
        <v>90</v>
      </c>
      <c r="Q7" s="106" t="s">
        <v>124</v>
      </c>
      <c r="R7" s="103" t="s">
        <v>125</v>
      </c>
      <c r="S7" s="121" t="s">
        <v>126</v>
      </c>
    </row>
    <row r="8" spans="1:19" s="93" customFormat="1" ht="34.5" customHeight="1">
      <c r="A8" s="100">
        <v>0.4583333333333333</v>
      </c>
      <c r="B8" s="103" t="s">
        <v>118</v>
      </c>
      <c r="C8" s="115" t="s">
        <v>119</v>
      </c>
      <c r="D8" s="116" t="s">
        <v>120</v>
      </c>
      <c r="E8" s="104" t="s">
        <v>121</v>
      </c>
      <c r="F8" s="123">
        <v>3950</v>
      </c>
      <c r="G8" s="88" t="s">
        <v>122</v>
      </c>
      <c r="H8" s="124">
        <v>40</v>
      </c>
      <c r="I8" s="79">
        <v>75</v>
      </c>
      <c r="J8" s="125">
        <v>62</v>
      </c>
      <c r="K8" s="79">
        <v>50</v>
      </c>
      <c r="L8" s="125">
        <v>55</v>
      </c>
      <c r="M8" s="88" t="s">
        <v>123</v>
      </c>
      <c r="N8" s="90"/>
      <c r="O8" s="126">
        <v>0</v>
      </c>
      <c r="P8" s="127">
        <v>90</v>
      </c>
      <c r="Q8" s="107" t="s">
        <v>124</v>
      </c>
      <c r="R8" s="103" t="s">
        <v>125</v>
      </c>
      <c r="S8" s="128" t="s">
        <v>126</v>
      </c>
    </row>
    <row r="9" spans="1:19" s="89" customFormat="1" ht="34.5" customHeight="1">
      <c r="A9" s="100">
        <v>0.5</v>
      </c>
      <c r="B9" s="85" t="s">
        <v>127</v>
      </c>
      <c r="C9" s="115" t="s">
        <v>128</v>
      </c>
      <c r="D9" s="116" t="s">
        <v>129</v>
      </c>
      <c r="E9" s="104" t="s">
        <v>130</v>
      </c>
      <c r="F9" s="117">
        <v>4143</v>
      </c>
      <c r="G9" s="88" t="s">
        <v>131</v>
      </c>
      <c r="H9" s="129">
        <v>75</v>
      </c>
      <c r="I9" s="79">
        <v>76</v>
      </c>
      <c r="J9" s="118">
        <v>62</v>
      </c>
      <c r="K9" s="79">
        <v>47</v>
      </c>
      <c r="L9" s="118">
        <v>55</v>
      </c>
      <c r="M9" s="88" t="s">
        <v>132</v>
      </c>
      <c r="N9" s="85" t="s">
        <v>131</v>
      </c>
      <c r="O9" s="126">
        <v>0</v>
      </c>
      <c r="P9" s="130">
        <v>60</v>
      </c>
      <c r="Q9" s="107" t="s">
        <v>136</v>
      </c>
      <c r="R9" s="85" t="s">
        <v>139</v>
      </c>
      <c r="S9" s="128" t="s">
        <v>126</v>
      </c>
    </row>
    <row r="10" spans="1:19" s="93" customFormat="1" ht="34.5" customHeight="1">
      <c r="A10" s="100">
        <v>0.5416666666666666</v>
      </c>
      <c r="B10" s="85" t="s">
        <v>127</v>
      </c>
      <c r="C10" s="115" t="s">
        <v>119</v>
      </c>
      <c r="D10" s="116" t="s">
        <v>129</v>
      </c>
      <c r="E10" s="104" t="s">
        <v>121</v>
      </c>
      <c r="F10" s="123">
        <v>4143</v>
      </c>
      <c r="G10" s="88" t="s">
        <v>131</v>
      </c>
      <c r="H10" s="131">
        <v>75</v>
      </c>
      <c r="I10" s="79">
        <v>77</v>
      </c>
      <c r="J10" s="125">
        <v>61</v>
      </c>
      <c r="K10" s="79">
        <v>42</v>
      </c>
      <c r="L10" s="125">
        <v>52</v>
      </c>
      <c r="M10" s="88" t="s">
        <v>133</v>
      </c>
      <c r="N10" s="90" t="s">
        <v>131</v>
      </c>
      <c r="O10" s="126">
        <v>0</v>
      </c>
      <c r="P10" s="127">
        <v>40</v>
      </c>
      <c r="Q10" s="107" t="s">
        <v>137</v>
      </c>
      <c r="R10" s="90" t="s">
        <v>140</v>
      </c>
      <c r="S10" s="128" t="s">
        <v>142</v>
      </c>
    </row>
    <row r="11" spans="1:19" s="89" customFormat="1" ht="34.5" customHeight="1">
      <c r="A11" s="100">
        <v>0.5833333333333334</v>
      </c>
      <c r="B11" s="85" t="s">
        <v>127</v>
      </c>
      <c r="C11" s="115" t="s">
        <v>119</v>
      </c>
      <c r="D11" s="116" t="s">
        <v>129</v>
      </c>
      <c r="E11" s="104" t="s">
        <v>121</v>
      </c>
      <c r="F11" s="117">
        <v>4143</v>
      </c>
      <c r="G11" s="88" t="s">
        <v>131</v>
      </c>
      <c r="H11" s="132">
        <v>75</v>
      </c>
      <c r="I11" s="79">
        <v>78</v>
      </c>
      <c r="J11" s="118">
        <v>62</v>
      </c>
      <c r="K11" s="79">
        <v>42</v>
      </c>
      <c r="L11" s="118">
        <v>53</v>
      </c>
      <c r="M11" s="88" t="s">
        <v>134</v>
      </c>
      <c r="N11" s="85" t="s">
        <v>131</v>
      </c>
      <c r="O11" s="126">
        <v>0</v>
      </c>
      <c r="P11" s="130">
        <v>30</v>
      </c>
      <c r="Q11" s="107" t="s">
        <v>137</v>
      </c>
      <c r="R11" s="85" t="s">
        <v>140</v>
      </c>
      <c r="S11" s="128" t="s">
        <v>143</v>
      </c>
    </row>
    <row r="12" spans="1:19" s="93" customFormat="1" ht="34.5" customHeight="1">
      <c r="A12" s="100">
        <v>0.625</v>
      </c>
      <c r="B12" s="85" t="s">
        <v>127</v>
      </c>
      <c r="C12" s="115" t="s">
        <v>119</v>
      </c>
      <c r="D12" s="116" t="s">
        <v>129</v>
      </c>
      <c r="E12" s="104" t="s">
        <v>121</v>
      </c>
      <c r="F12" s="123">
        <v>4143</v>
      </c>
      <c r="G12" s="88" t="s">
        <v>131</v>
      </c>
      <c r="H12" s="131">
        <v>75</v>
      </c>
      <c r="I12" s="79">
        <v>79</v>
      </c>
      <c r="J12" s="125">
        <v>60</v>
      </c>
      <c r="K12" s="79">
        <v>35</v>
      </c>
      <c r="L12" s="125">
        <v>49</v>
      </c>
      <c r="M12" s="88" t="s">
        <v>134</v>
      </c>
      <c r="N12" s="90" t="s">
        <v>135</v>
      </c>
      <c r="O12" s="126">
        <v>0</v>
      </c>
      <c r="P12" s="127">
        <v>20</v>
      </c>
      <c r="Q12" s="107" t="s">
        <v>138</v>
      </c>
      <c r="R12" s="90" t="s">
        <v>141</v>
      </c>
      <c r="S12" s="128" t="s">
        <v>144</v>
      </c>
    </row>
    <row r="13" spans="1:19" s="89" customFormat="1" ht="34.5" customHeight="1">
      <c r="A13" s="100">
        <v>0.6666666666666666</v>
      </c>
      <c r="B13" s="85" t="s">
        <v>127</v>
      </c>
      <c r="C13" s="115" t="s">
        <v>119</v>
      </c>
      <c r="D13" s="116" t="s">
        <v>129</v>
      </c>
      <c r="E13" s="104" t="s">
        <v>121</v>
      </c>
      <c r="F13" s="117">
        <v>4143</v>
      </c>
      <c r="G13" s="88" t="s">
        <v>131</v>
      </c>
      <c r="H13" s="132">
        <v>75</v>
      </c>
      <c r="I13" s="79">
        <v>79</v>
      </c>
      <c r="J13" s="118">
        <v>60</v>
      </c>
      <c r="K13" s="79">
        <v>35</v>
      </c>
      <c r="L13" s="118">
        <v>49</v>
      </c>
      <c r="M13" s="88" t="s">
        <v>134</v>
      </c>
      <c r="N13" s="85" t="s">
        <v>135</v>
      </c>
      <c r="O13" s="126">
        <v>0</v>
      </c>
      <c r="P13" s="130">
        <v>20</v>
      </c>
      <c r="Q13" s="107" t="s">
        <v>138</v>
      </c>
      <c r="R13" s="85" t="s">
        <v>141</v>
      </c>
      <c r="S13" s="128" t="s">
        <v>148</v>
      </c>
    </row>
    <row r="14" spans="1:19" s="93" customFormat="1" ht="34.5" customHeight="1">
      <c r="A14" s="100">
        <v>0.7083333333333334</v>
      </c>
      <c r="B14" s="85" t="s">
        <v>127</v>
      </c>
      <c r="C14" s="115" t="s">
        <v>119</v>
      </c>
      <c r="D14" s="116" t="s">
        <v>129</v>
      </c>
      <c r="E14" s="104" t="s">
        <v>121</v>
      </c>
      <c r="F14" s="123">
        <v>4143</v>
      </c>
      <c r="G14" s="88" t="s">
        <v>131</v>
      </c>
      <c r="H14" s="131">
        <v>75</v>
      </c>
      <c r="I14" s="79">
        <v>77</v>
      </c>
      <c r="J14" s="125">
        <v>61</v>
      </c>
      <c r="K14" s="79">
        <v>42</v>
      </c>
      <c r="L14" s="125">
        <v>52</v>
      </c>
      <c r="M14" s="88" t="s">
        <v>132</v>
      </c>
      <c r="N14" s="90" t="s">
        <v>131</v>
      </c>
      <c r="O14" s="126">
        <v>0</v>
      </c>
      <c r="P14" s="127">
        <v>20</v>
      </c>
      <c r="Q14" s="107" t="s">
        <v>137</v>
      </c>
      <c r="R14" s="90" t="s">
        <v>140</v>
      </c>
      <c r="S14" s="128" t="s">
        <v>149</v>
      </c>
    </row>
    <row r="15" spans="1:19" s="89" customFormat="1" ht="34.5" customHeight="1">
      <c r="A15" s="100">
        <v>0.75</v>
      </c>
      <c r="B15" s="85" t="s">
        <v>127</v>
      </c>
      <c r="C15" s="115" t="s">
        <v>119</v>
      </c>
      <c r="D15" s="116" t="s">
        <v>129</v>
      </c>
      <c r="E15" s="104" t="s">
        <v>121</v>
      </c>
      <c r="F15" s="117">
        <v>4143</v>
      </c>
      <c r="G15" s="88" t="s">
        <v>131</v>
      </c>
      <c r="H15" s="132">
        <v>75</v>
      </c>
      <c r="I15" s="79">
        <v>75</v>
      </c>
      <c r="J15" s="118">
        <v>60</v>
      </c>
      <c r="K15" s="79">
        <v>40</v>
      </c>
      <c r="L15" s="118">
        <v>49</v>
      </c>
      <c r="M15" s="88" t="s">
        <v>145</v>
      </c>
      <c r="N15" s="85" t="s">
        <v>131</v>
      </c>
      <c r="O15" s="126">
        <v>0</v>
      </c>
      <c r="P15" s="130">
        <v>60</v>
      </c>
      <c r="Q15" s="107" t="s">
        <v>146</v>
      </c>
      <c r="R15" s="85" t="s">
        <v>139</v>
      </c>
      <c r="S15" s="128" t="s">
        <v>150</v>
      </c>
    </row>
    <row r="16" spans="1:19" s="93" customFormat="1" ht="34.5" customHeight="1">
      <c r="A16" s="100">
        <v>0.7916666666666666</v>
      </c>
      <c r="B16" s="85" t="s">
        <v>127</v>
      </c>
      <c r="C16" s="115" t="s">
        <v>119</v>
      </c>
      <c r="D16" s="116" t="s">
        <v>129</v>
      </c>
      <c r="E16" s="104" t="s">
        <v>121</v>
      </c>
      <c r="F16" s="123">
        <v>4143</v>
      </c>
      <c r="G16" s="88" t="s">
        <v>131</v>
      </c>
      <c r="H16" s="131">
        <v>75</v>
      </c>
      <c r="I16" s="79">
        <v>75</v>
      </c>
      <c r="J16" s="125">
        <v>59</v>
      </c>
      <c r="K16" s="79">
        <v>41</v>
      </c>
      <c r="L16" s="125">
        <v>49</v>
      </c>
      <c r="M16" s="88" t="s">
        <v>145</v>
      </c>
      <c r="N16" s="90" t="s">
        <v>131</v>
      </c>
      <c r="O16" s="126">
        <v>0</v>
      </c>
      <c r="P16" s="127">
        <v>90</v>
      </c>
      <c r="Q16" s="107" t="s">
        <v>147</v>
      </c>
      <c r="R16" s="90" t="s">
        <v>125</v>
      </c>
      <c r="S16" s="128" t="s">
        <v>150</v>
      </c>
    </row>
    <row r="17" spans="1:19" s="89" customFormat="1" ht="34.5" customHeight="1">
      <c r="A17" s="100"/>
      <c r="B17" s="85"/>
      <c r="C17" s="115"/>
      <c r="D17" s="116"/>
      <c r="E17" s="104"/>
      <c r="F17" s="117"/>
      <c r="G17" s="88"/>
      <c r="H17" s="132"/>
      <c r="I17" s="79"/>
      <c r="J17" s="118"/>
      <c r="K17" s="79"/>
      <c r="L17" s="118"/>
      <c r="M17" s="88"/>
      <c r="N17" s="85"/>
      <c r="O17" s="126"/>
      <c r="P17" s="130"/>
      <c r="Q17" s="107"/>
      <c r="R17" s="85"/>
      <c r="S17" s="128"/>
    </row>
    <row r="18" spans="1:19" s="93" customFormat="1" ht="34.5" customHeight="1">
      <c r="A18" s="100"/>
      <c r="B18" s="90"/>
      <c r="C18" s="115"/>
      <c r="D18" s="122"/>
      <c r="E18" s="104"/>
      <c r="F18" s="123"/>
      <c r="G18" s="88"/>
      <c r="H18" s="131"/>
      <c r="I18" s="79"/>
      <c r="J18" s="125"/>
      <c r="K18" s="79"/>
      <c r="L18" s="125"/>
      <c r="M18" s="88"/>
      <c r="N18" s="90"/>
      <c r="O18" s="126"/>
      <c r="P18" s="127"/>
      <c r="Q18" s="107"/>
      <c r="R18" s="90"/>
      <c r="S18" s="128"/>
    </row>
    <row r="19" spans="1:19" s="93" customFormat="1" ht="34.5" customHeight="1" thickBot="1">
      <c r="A19" s="101"/>
      <c r="B19" s="133"/>
      <c r="C19" s="134"/>
      <c r="D19" s="135"/>
      <c r="E19" s="136"/>
      <c r="F19" s="137"/>
      <c r="G19" s="98"/>
      <c r="H19" s="138"/>
      <c r="I19" s="139"/>
      <c r="J19" s="140"/>
      <c r="K19" s="139"/>
      <c r="L19" s="140"/>
      <c r="M19" s="98"/>
      <c r="N19" s="133"/>
      <c r="O19" s="141"/>
      <c r="P19" s="142"/>
      <c r="Q19" s="113"/>
      <c r="R19" s="133"/>
      <c r="S19" s="143"/>
    </row>
    <row r="20" spans="3:12" ht="12.75">
      <c r="C20" s="284" t="s">
        <v>57</v>
      </c>
      <c r="D20" s="284"/>
      <c r="H20" s="3" t="s">
        <v>30</v>
      </c>
      <c r="I20" s="79">
        <f>MAX(I7:I19)</f>
        <v>79</v>
      </c>
      <c r="K20" s="79">
        <f>MIN(K7:K19)</f>
        <v>35</v>
      </c>
      <c r="L20" s="4" t="s">
        <v>33</v>
      </c>
    </row>
    <row r="21" spans="8:12" ht="12.75">
      <c r="H21" s="3" t="s">
        <v>3</v>
      </c>
      <c r="I21" s="80">
        <f>VLOOKUP(I20,C30:D45,2,FALSE)</f>
        <v>0.625</v>
      </c>
      <c r="K21" s="80">
        <f>VLOOKUP(K20,C48:D63,2,FALSE)</f>
        <v>0.625</v>
      </c>
      <c r="L21" s="4" t="s">
        <v>3</v>
      </c>
    </row>
    <row r="22" spans="8:12" ht="12.75">
      <c r="H22" s="3" t="s">
        <v>32</v>
      </c>
      <c r="I22" s="81">
        <f>MIN(I7:I19)</f>
        <v>72</v>
      </c>
      <c r="K22" s="81">
        <f>MAX(K7:K19)</f>
        <v>52</v>
      </c>
      <c r="L22" s="4" t="s">
        <v>31</v>
      </c>
    </row>
    <row r="23" spans="8:12" ht="12.75">
      <c r="H23" s="3" t="s">
        <v>3</v>
      </c>
      <c r="I23" s="82">
        <f>VLOOKUP(I22,C30:D45,2,FALSE)</f>
        <v>0.4166666666666667</v>
      </c>
      <c r="K23" s="80">
        <f>VLOOKUP(K22,C48:D63,2,FALSE)</f>
        <v>0.4166666666666667</v>
      </c>
      <c r="L23" s="4" t="s">
        <v>3</v>
      </c>
    </row>
    <row r="29" spans="3:4" ht="12.75" hidden="1">
      <c r="C29" s="1" t="s">
        <v>82</v>
      </c>
      <c r="D29" s="1" t="s">
        <v>81</v>
      </c>
    </row>
    <row r="30" spans="3:4" ht="12.75" hidden="1">
      <c r="C30" s="58">
        <f aca="true" t="shared" si="0" ref="C30:C41">I7</f>
        <v>72</v>
      </c>
      <c r="D30" s="54">
        <f aca="true" t="shared" si="1" ref="D30:D41">A7</f>
        <v>0.4166666666666667</v>
      </c>
    </row>
    <row r="31" spans="3:4" ht="12.75" hidden="1">
      <c r="C31" s="58">
        <f t="shared" si="0"/>
        <v>75</v>
      </c>
      <c r="D31" s="54">
        <f t="shared" si="1"/>
        <v>0.4583333333333333</v>
      </c>
    </row>
    <row r="32" spans="3:4" ht="12.75" hidden="1">
      <c r="C32" s="58">
        <f t="shared" si="0"/>
        <v>76</v>
      </c>
      <c r="D32" s="54">
        <f t="shared" si="1"/>
        <v>0.5</v>
      </c>
    </row>
    <row r="33" spans="3:4" ht="12.75" hidden="1">
      <c r="C33" s="58">
        <f t="shared" si="0"/>
        <v>77</v>
      </c>
      <c r="D33" s="54">
        <f t="shared" si="1"/>
        <v>0.5416666666666666</v>
      </c>
    </row>
    <row r="34" spans="3:4" ht="12.75" hidden="1">
      <c r="C34" s="58">
        <f t="shared" si="0"/>
        <v>78</v>
      </c>
      <c r="D34" s="54">
        <f t="shared" si="1"/>
        <v>0.5833333333333334</v>
      </c>
    </row>
    <row r="35" spans="3:4" ht="12.75" hidden="1">
      <c r="C35" s="58">
        <f t="shared" si="0"/>
        <v>79</v>
      </c>
      <c r="D35" s="54">
        <f t="shared" si="1"/>
        <v>0.625</v>
      </c>
    </row>
    <row r="36" spans="3:4" ht="12.75" hidden="1">
      <c r="C36" s="58">
        <f t="shared" si="0"/>
        <v>79</v>
      </c>
      <c r="D36" s="54">
        <f t="shared" si="1"/>
        <v>0.6666666666666666</v>
      </c>
    </row>
    <row r="37" spans="3:4" ht="12.75" hidden="1">
      <c r="C37" s="58">
        <f t="shared" si="0"/>
        <v>77</v>
      </c>
      <c r="D37" s="54">
        <f t="shared" si="1"/>
        <v>0.7083333333333334</v>
      </c>
    </row>
    <row r="38" spans="3:4" ht="12.75" hidden="1">
      <c r="C38" s="58">
        <f t="shared" si="0"/>
        <v>75</v>
      </c>
      <c r="D38" s="54">
        <f t="shared" si="1"/>
        <v>0.75</v>
      </c>
    </row>
    <row r="39" spans="3:4" ht="12.75" hidden="1">
      <c r="C39" s="58">
        <f t="shared" si="0"/>
        <v>75</v>
      </c>
      <c r="D39" s="54">
        <f t="shared" si="1"/>
        <v>0.7916666666666666</v>
      </c>
    </row>
    <row r="40" spans="3:4" ht="12.75" hidden="1">
      <c r="C40" s="58">
        <f t="shared" si="0"/>
        <v>0</v>
      </c>
      <c r="D40" s="54">
        <f t="shared" si="1"/>
        <v>0</v>
      </c>
    </row>
    <row r="41" spans="3:4" ht="12.75" hidden="1">
      <c r="C41" s="58">
        <f t="shared" si="0"/>
        <v>0</v>
      </c>
      <c r="D41" s="54">
        <f t="shared" si="1"/>
        <v>0</v>
      </c>
    </row>
    <row r="42" spans="3:4" ht="12.75" hidden="1">
      <c r="C42" s="58" t="e">
        <f>#REF!</f>
        <v>#REF!</v>
      </c>
      <c r="D42" s="54" t="e">
        <f>#REF!</f>
        <v>#REF!</v>
      </c>
    </row>
    <row r="43" spans="3:4" ht="12.75" hidden="1">
      <c r="C43" s="58" t="e">
        <f>#REF!</f>
        <v>#REF!</v>
      </c>
      <c r="D43" s="54" t="e">
        <f>#REF!</f>
        <v>#REF!</v>
      </c>
    </row>
    <row r="44" spans="3:4" ht="12.75" hidden="1">
      <c r="C44" s="58" t="e">
        <f>#REF!</f>
        <v>#REF!</v>
      </c>
      <c r="D44" s="54" t="e">
        <f>#REF!</f>
        <v>#REF!</v>
      </c>
    </row>
    <row r="45" spans="3:4" ht="12.75" hidden="1">
      <c r="C45" s="58">
        <f>I19</f>
        <v>0</v>
      </c>
      <c r="D45" s="54">
        <f>A19</f>
        <v>0</v>
      </c>
    </row>
    <row r="46" ht="12.75" hidden="1"/>
    <row r="47" spans="3:4" ht="12.75" hidden="1">
      <c r="C47" s="1" t="s">
        <v>24</v>
      </c>
      <c r="D47" s="1" t="s">
        <v>81</v>
      </c>
    </row>
    <row r="48" spans="3:4" ht="12.75" hidden="1">
      <c r="C48" s="58">
        <f aca="true" t="shared" si="2" ref="C48:C59">K7</f>
        <v>52</v>
      </c>
      <c r="D48" s="54">
        <f aca="true" t="shared" si="3" ref="D48:D59">A7</f>
        <v>0.4166666666666667</v>
      </c>
    </row>
    <row r="49" spans="3:4" ht="12.75" hidden="1">
      <c r="C49" s="58">
        <f t="shared" si="2"/>
        <v>50</v>
      </c>
      <c r="D49" s="54">
        <f t="shared" si="3"/>
        <v>0.4583333333333333</v>
      </c>
    </row>
    <row r="50" spans="3:4" ht="12.75" hidden="1">
      <c r="C50" s="58">
        <f t="shared" si="2"/>
        <v>47</v>
      </c>
      <c r="D50" s="54">
        <f t="shared" si="3"/>
        <v>0.5</v>
      </c>
    </row>
    <row r="51" spans="3:4" ht="12.75" hidden="1">
      <c r="C51" s="58">
        <f t="shared" si="2"/>
        <v>42</v>
      </c>
      <c r="D51" s="54">
        <f t="shared" si="3"/>
        <v>0.5416666666666666</v>
      </c>
    </row>
    <row r="52" spans="3:4" ht="12.75" hidden="1">
      <c r="C52" s="58">
        <f t="shared" si="2"/>
        <v>42</v>
      </c>
      <c r="D52" s="54">
        <f t="shared" si="3"/>
        <v>0.5833333333333334</v>
      </c>
    </row>
    <row r="53" spans="3:4" ht="12.75" hidden="1">
      <c r="C53" s="58">
        <f t="shared" si="2"/>
        <v>35</v>
      </c>
      <c r="D53" s="54">
        <f t="shared" si="3"/>
        <v>0.625</v>
      </c>
    </row>
    <row r="54" spans="3:4" ht="12.75" hidden="1">
      <c r="C54" s="58">
        <f t="shared" si="2"/>
        <v>35</v>
      </c>
      <c r="D54" s="54">
        <f t="shared" si="3"/>
        <v>0.6666666666666666</v>
      </c>
    </row>
    <row r="55" spans="3:4" ht="12.75" hidden="1">
      <c r="C55" s="58">
        <f t="shared" si="2"/>
        <v>42</v>
      </c>
      <c r="D55" s="54">
        <f t="shared" si="3"/>
        <v>0.7083333333333334</v>
      </c>
    </row>
    <row r="56" spans="3:4" ht="12.75" hidden="1">
      <c r="C56" s="58">
        <f t="shared" si="2"/>
        <v>40</v>
      </c>
      <c r="D56" s="54">
        <f t="shared" si="3"/>
        <v>0.75</v>
      </c>
    </row>
    <row r="57" spans="3:4" ht="12.75" hidden="1">
      <c r="C57" s="58">
        <f t="shared" si="2"/>
        <v>41</v>
      </c>
      <c r="D57" s="54">
        <f t="shared" si="3"/>
        <v>0.7916666666666666</v>
      </c>
    </row>
    <row r="58" spans="3:4" ht="12.75" hidden="1">
      <c r="C58" s="58">
        <f t="shared" si="2"/>
        <v>0</v>
      </c>
      <c r="D58" s="54">
        <f t="shared" si="3"/>
        <v>0</v>
      </c>
    </row>
    <row r="59" spans="3:4" ht="12.75" hidden="1">
      <c r="C59" s="58">
        <f t="shared" si="2"/>
        <v>0</v>
      </c>
      <c r="D59" s="54">
        <f t="shared" si="3"/>
        <v>0</v>
      </c>
    </row>
    <row r="60" spans="3:4" ht="12.75" hidden="1">
      <c r="C60" s="58" t="e">
        <f>#REF!</f>
        <v>#REF!</v>
      </c>
      <c r="D60" s="54" t="e">
        <f>#REF!</f>
        <v>#REF!</v>
      </c>
    </row>
    <row r="61" spans="3:4" ht="12.75" hidden="1">
      <c r="C61" s="58" t="e">
        <f>#REF!</f>
        <v>#REF!</v>
      </c>
      <c r="D61" s="54" t="e">
        <f>#REF!</f>
        <v>#REF!</v>
      </c>
    </row>
    <row r="62" spans="3:4" ht="12.75" hidden="1">
      <c r="C62" s="58" t="e">
        <f>#REF!</f>
        <v>#REF!</v>
      </c>
      <c r="D62" s="54" t="e">
        <f>#REF!</f>
        <v>#REF!</v>
      </c>
    </row>
    <row r="63" spans="3:4" ht="12.75" hidden="1">
      <c r="C63" s="58">
        <f>K19</f>
        <v>0</v>
      </c>
      <c r="D63" s="54">
        <f>A19</f>
        <v>0</v>
      </c>
    </row>
  </sheetData>
  <sheetProtection selectLockedCells="1" sort="0"/>
  <mergeCells count="8">
    <mergeCell ref="A1:C3"/>
    <mergeCell ref="D1:R3"/>
    <mergeCell ref="S1:S3"/>
    <mergeCell ref="O4:S4"/>
    <mergeCell ref="C20:D20"/>
    <mergeCell ref="G4:K4"/>
    <mergeCell ref="C6:D6"/>
    <mergeCell ref="C4:E4"/>
  </mergeCells>
  <conditionalFormatting sqref="I20:I23 K20:K23">
    <cfRule type="cellIs" priority="1" dxfId="9" operator="equal" stopIfTrue="1">
      <formula>0</formula>
    </cfRule>
  </conditionalFormatting>
  <printOptions/>
  <pageMargins left="0.25" right="0.25" top="0.25" bottom="0.25" header="0.5" footer="0.24"/>
  <pageSetup horizontalDpi="360" verticalDpi="360" orientation="landscape" scale="82" r:id="rId2"/>
  <rowBreaks count="1" manualBreakCount="1">
    <brk id="28" max="255" man="1"/>
  </rowBreaks>
  <drawing r:id="rId1"/>
</worksheet>
</file>

<file path=xl/worksheets/sheet3.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pane xSplit="1" ySplit="6" topLeftCell="D7" activePane="bottomRight" state="frozen"/>
      <selection pane="topLeft" activeCell="A1" sqref="A1"/>
      <selection pane="topRight" activeCell="B1" sqref="B1"/>
      <selection pane="bottomLeft" activeCell="A7" sqref="A7"/>
      <selection pane="bottomRight" activeCell="J11" sqref="J11"/>
    </sheetView>
  </sheetViews>
  <sheetFormatPr defaultColWidth="9.140625" defaultRowHeight="12.75"/>
  <cols>
    <col min="1" max="1" width="6.00390625" style="1" customWidth="1"/>
    <col min="2" max="2" width="12.7109375" style="1" customWidth="1"/>
    <col min="3" max="4" width="9.28125" style="1" customWidth="1"/>
    <col min="5" max="5" width="6.7109375" style="1" customWidth="1"/>
    <col min="6" max="6" width="4.57421875" style="1" customWidth="1"/>
    <col min="7" max="7" width="4.28125" style="1" customWidth="1"/>
    <col min="8" max="9" width="5.140625" style="1" customWidth="1"/>
    <col min="10" max="10" width="5.7109375" style="1" customWidth="1"/>
    <col min="11" max="11" width="4.7109375" style="1" customWidth="1"/>
    <col min="12" max="12" width="9.00390625" style="1" customWidth="1"/>
    <col min="13" max="13" width="6.7109375" style="1" customWidth="1"/>
    <col min="14" max="14" width="5.7109375" style="1" customWidth="1"/>
    <col min="15" max="15" width="5.28125" style="1" customWidth="1"/>
    <col min="16" max="16" width="4.7109375" style="1" customWidth="1"/>
    <col min="17" max="17" width="6.57421875" style="1" customWidth="1"/>
    <col min="18" max="18" width="6.421875" style="1" customWidth="1"/>
    <col min="19" max="19" width="12.421875" style="1" customWidth="1"/>
    <col min="20" max="20" width="6.140625" style="1" customWidth="1"/>
    <col min="21" max="21" width="21.140625" style="1" customWidth="1"/>
    <col min="22" max="16384" width="9.140625" style="1" customWidth="1"/>
  </cols>
  <sheetData>
    <row r="1" spans="1:21" ht="15" customHeight="1">
      <c r="A1" s="260"/>
      <c r="B1" s="261"/>
      <c r="C1" s="262"/>
      <c r="D1" s="302" t="s">
        <v>106</v>
      </c>
      <c r="E1" s="303"/>
      <c r="F1" s="303"/>
      <c r="G1" s="303"/>
      <c r="H1" s="303"/>
      <c r="I1" s="303"/>
      <c r="J1" s="303"/>
      <c r="K1" s="303"/>
      <c r="L1" s="303"/>
      <c r="M1" s="303"/>
      <c r="N1" s="303"/>
      <c r="O1" s="303"/>
      <c r="P1" s="303"/>
      <c r="Q1" s="303"/>
      <c r="R1" s="304"/>
      <c r="S1" s="311" t="s">
        <v>102</v>
      </c>
      <c r="T1" s="312"/>
      <c r="U1" s="313"/>
    </row>
    <row r="2" spans="1:21" ht="23.25" customHeight="1">
      <c r="A2" s="263"/>
      <c r="B2" s="264"/>
      <c r="C2" s="265"/>
      <c r="D2" s="305"/>
      <c r="E2" s="306"/>
      <c r="F2" s="306"/>
      <c r="G2" s="306"/>
      <c r="H2" s="306"/>
      <c r="I2" s="306"/>
      <c r="J2" s="306"/>
      <c r="K2" s="306"/>
      <c r="L2" s="306"/>
      <c r="M2" s="306"/>
      <c r="N2" s="306"/>
      <c r="O2" s="306"/>
      <c r="P2" s="306"/>
      <c r="Q2" s="306"/>
      <c r="R2" s="307"/>
      <c r="S2" s="314"/>
      <c r="T2" s="315"/>
      <c r="U2" s="316"/>
    </row>
    <row r="3" spans="1:21" ht="31.5" customHeight="1" thickBot="1">
      <c r="A3" s="266"/>
      <c r="B3" s="267"/>
      <c r="C3" s="268"/>
      <c r="D3" s="308"/>
      <c r="E3" s="309"/>
      <c r="F3" s="309"/>
      <c r="G3" s="309"/>
      <c r="H3" s="309"/>
      <c r="I3" s="309"/>
      <c r="J3" s="309"/>
      <c r="K3" s="309"/>
      <c r="L3" s="309"/>
      <c r="M3" s="309"/>
      <c r="N3" s="309"/>
      <c r="O3" s="309"/>
      <c r="P3" s="309"/>
      <c r="Q3" s="309"/>
      <c r="R3" s="310"/>
      <c r="S3" s="317"/>
      <c r="T3" s="318"/>
      <c r="U3" s="319"/>
    </row>
    <row r="4" spans="1:21" ht="28.5" customHeight="1">
      <c r="A4" s="21" t="s">
        <v>0</v>
      </c>
      <c r="B4" s="22"/>
      <c r="C4" s="289">
        <f>Weather!$C$4</f>
        <v>39628</v>
      </c>
      <c r="D4" s="291"/>
      <c r="E4" s="23" t="s">
        <v>1</v>
      </c>
      <c r="F4" s="281" t="str">
        <f>Weather!$G$4</f>
        <v>Blue Fire</v>
      </c>
      <c r="G4" s="282"/>
      <c r="H4" s="282"/>
      <c r="I4" s="286"/>
      <c r="J4" s="24" t="s">
        <v>2</v>
      </c>
      <c r="K4" s="25"/>
      <c r="L4" s="26"/>
      <c r="M4" s="281" t="str">
        <f>Weather!O4</f>
        <v>Randy Jacks</v>
      </c>
      <c r="N4" s="282"/>
      <c r="O4" s="282"/>
      <c r="P4" s="282"/>
      <c r="Q4" s="282"/>
      <c r="R4" s="282"/>
      <c r="S4" s="282"/>
      <c r="T4" s="282"/>
      <c r="U4" s="283"/>
    </row>
    <row r="5" spans="1:24" ht="42.75" customHeight="1">
      <c r="A5" s="53" t="s">
        <v>3</v>
      </c>
      <c r="B5" s="39" t="s">
        <v>4</v>
      </c>
      <c r="C5" s="28" t="s">
        <v>41</v>
      </c>
      <c r="D5" s="28" t="s">
        <v>42</v>
      </c>
      <c r="E5" s="29" t="s">
        <v>58</v>
      </c>
      <c r="F5" s="30" t="s">
        <v>5</v>
      </c>
      <c r="G5" s="30" t="s">
        <v>6</v>
      </c>
      <c r="H5" s="40" t="s">
        <v>44</v>
      </c>
      <c r="I5" s="40" t="s">
        <v>7</v>
      </c>
      <c r="J5" s="41" t="s">
        <v>8</v>
      </c>
      <c r="K5" s="40" t="s">
        <v>9</v>
      </c>
      <c r="L5" s="40" t="s">
        <v>10</v>
      </c>
      <c r="M5" s="40" t="s">
        <v>94</v>
      </c>
      <c r="N5" s="292" t="s">
        <v>45</v>
      </c>
      <c r="O5" s="293"/>
      <c r="P5" s="300" t="s">
        <v>11</v>
      </c>
      <c r="Q5" s="248"/>
      <c r="R5" s="248"/>
      <c r="S5" s="248"/>
      <c r="T5" s="248"/>
      <c r="U5" s="301"/>
      <c r="V5" s="2"/>
      <c r="W5" s="2"/>
      <c r="X5" s="2"/>
    </row>
    <row r="6" spans="1:21" ht="20.25" customHeight="1">
      <c r="A6" s="34"/>
      <c r="B6" s="36"/>
      <c r="C6" s="287" t="s">
        <v>46</v>
      </c>
      <c r="D6" s="288"/>
      <c r="E6" s="36"/>
      <c r="F6" s="36"/>
      <c r="G6" s="36"/>
      <c r="H6" s="42" t="s">
        <v>47</v>
      </c>
      <c r="I6" s="36"/>
      <c r="J6" s="36"/>
      <c r="K6" s="42"/>
      <c r="L6" s="36"/>
      <c r="M6" s="36" t="s">
        <v>93</v>
      </c>
      <c r="N6" s="43" t="s">
        <v>48</v>
      </c>
      <c r="O6" s="43" t="s">
        <v>49</v>
      </c>
      <c r="P6" s="297"/>
      <c r="Q6" s="298"/>
      <c r="R6" s="298"/>
      <c r="S6" s="298"/>
      <c r="T6" s="298"/>
      <c r="U6" s="299"/>
    </row>
    <row r="7" spans="1:21" s="108" customFormat="1" ht="34.5" customHeight="1">
      <c r="A7" s="114">
        <v>0.5</v>
      </c>
      <c r="B7" s="103" t="s">
        <v>151</v>
      </c>
      <c r="C7" s="104" t="s">
        <v>119</v>
      </c>
      <c r="D7" s="103" t="s">
        <v>129</v>
      </c>
      <c r="E7" s="104" t="s">
        <v>152</v>
      </c>
      <c r="F7" s="103" t="s">
        <v>131</v>
      </c>
      <c r="G7" s="104" t="s">
        <v>153</v>
      </c>
      <c r="H7" s="103" t="s">
        <v>154</v>
      </c>
      <c r="I7" s="104" t="s">
        <v>155</v>
      </c>
      <c r="J7" s="103" t="s">
        <v>155</v>
      </c>
      <c r="K7" s="104" t="s">
        <v>156</v>
      </c>
      <c r="L7" s="103" t="s">
        <v>157</v>
      </c>
      <c r="M7" s="104" t="s">
        <v>158</v>
      </c>
      <c r="N7" s="105" t="s">
        <v>159</v>
      </c>
      <c r="O7" s="106" t="s">
        <v>160</v>
      </c>
      <c r="P7" s="294" t="s">
        <v>161</v>
      </c>
      <c r="Q7" s="295"/>
      <c r="R7" s="295"/>
      <c r="S7" s="295"/>
      <c r="T7" s="295"/>
      <c r="U7" s="296"/>
    </row>
    <row r="8" spans="1:21" s="108" customFormat="1" ht="34.5" customHeight="1">
      <c r="A8" s="99">
        <v>0.5833333333333334</v>
      </c>
      <c r="B8" s="85" t="s">
        <v>197</v>
      </c>
      <c r="C8" s="88"/>
      <c r="D8" s="85"/>
      <c r="E8" s="88"/>
      <c r="F8" s="85" t="s">
        <v>131</v>
      </c>
      <c r="G8" s="88" t="s">
        <v>153</v>
      </c>
      <c r="H8" s="85" t="s">
        <v>154</v>
      </c>
      <c r="I8" s="88" t="s">
        <v>155</v>
      </c>
      <c r="J8" s="85" t="s">
        <v>155</v>
      </c>
      <c r="K8" s="88" t="s">
        <v>156</v>
      </c>
      <c r="L8" s="85" t="s">
        <v>157</v>
      </c>
      <c r="M8" s="88" t="s">
        <v>158</v>
      </c>
      <c r="N8" s="111" t="s">
        <v>166</v>
      </c>
      <c r="O8" s="107" t="s">
        <v>163</v>
      </c>
      <c r="P8" s="294" t="s">
        <v>196</v>
      </c>
      <c r="Q8" s="295"/>
      <c r="R8" s="295"/>
      <c r="S8" s="295"/>
      <c r="T8" s="295"/>
      <c r="U8" s="296"/>
    </row>
    <row r="9" spans="1:21" s="110" customFormat="1" ht="34.5" customHeight="1">
      <c r="A9" s="99">
        <v>0.625</v>
      </c>
      <c r="B9" s="90" t="s">
        <v>185</v>
      </c>
      <c r="C9" s="88" t="s">
        <v>186</v>
      </c>
      <c r="D9" s="90" t="s">
        <v>187</v>
      </c>
      <c r="E9" s="88" t="s">
        <v>188</v>
      </c>
      <c r="F9" s="90" t="s">
        <v>135</v>
      </c>
      <c r="G9" s="88" t="s">
        <v>153</v>
      </c>
      <c r="H9" s="90" t="s">
        <v>154</v>
      </c>
      <c r="I9" s="88" t="s">
        <v>155</v>
      </c>
      <c r="J9" s="90" t="s">
        <v>155</v>
      </c>
      <c r="K9" s="88" t="s">
        <v>156</v>
      </c>
      <c r="L9" s="90" t="s">
        <v>157</v>
      </c>
      <c r="M9" s="88" t="s">
        <v>158</v>
      </c>
      <c r="N9" s="109" t="s">
        <v>167</v>
      </c>
      <c r="O9" s="107" t="s">
        <v>163</v>
      </c>
      <c r="P9" s="294" t="s">
        <v>162</v>
      </c>
      <c r="Q9" s="295"/>
      <c r="R9" s="295"/>
      <c r="S9" s="295"/>
      <c r="T9" s="295"/>
      <c r="U9" s="296"/>
    </row>
    <row r="10" spans="1:21" s="108" customFormat="1" ht="34.5" customHeight="1">
      <c r="A10" s="99">
        <v>0.7083333333333334</v>
      </c>
      <c r="B10" s="103" t="s">
        <v>151</v>
      </c>
      <c r="C10" s="104" t="s">
        <v>119</v>
      </c>
      <c r="D10" s="103" t="s">
        <v>129</v>
      </c>
      <c r="E10" s="88" t="s">
        <v>152</v>
      </c>
      <c r="F10" s="85"/>
      <c r="G10" s="88" t="s">
        <v>153</v>
      </c>
      <c r="H10" s="85" t="s">
        <v>154</v>
      </c>
      <c r="I10" s="88" t="s">
        <v>155</v>
      </c>
      <c r="J10" s="85" t="s">
        <v>155</v>
      </c>
      <c r="K10" s="88" t="s">
        <v>156</v>
      </c>
      <c r="L10" s="85" t="s">
        <v>157</v>
      </c>
      <c r="M10" s="88" t="s">
        <v>158</v>
      </c>
      <c r="N10" s="111" t="s">
        <v>168</v>
      </c>
      <c r="O10" s="107" t="s">
        <v>164</v>
      </c>
      <c r="P10" s="294" t="s">
        <v>165</v>
      </c>
      <c r="Q10" s="295"/>
      <c r="R10" s="295"/>
      <c r="S10" s="295"/>
      <c r="T10" s="295"/>
      <c r="U10" s="296"/>
    </row>
    <row r="11" spans="1:21" s="110" customFormat="1" ht="34.5" customHeight="1">
      <c r="A11" s="99">
        <v>0.7291666666666666</v>
      </c>
      <c r="B11" s="90" t="s">
        <v>185</v>
      </c>
      <c r="C11" s="88" t="s">
        <v>189</v>
      </c>
      <c r="D11" s="90" t="s">
        <v>190</v>
      </c>
      <c r="E11" s="88" t="s">
        <v>188</v>
      </c>
      <c r="F11" s="90" t="s">
        <v>191</v>
      </c>
      <c r="G11" s="88" t="s">
        <v>192</v>
      </c>
      <c r="H11" s="90" t="s">
        <v>193</v>
      </c>
      <c r="I11" s="88" t="s">
        <v>194</v>
      </c>
      <c r="J11" s="90" t="s">
        <v>155</v>
      </c>
      <c r="K11" s="88" t="s">
        <v>181</v>
      </c>
      <c r="L11" s="90" t="s">
        <v>195</v>
      </c>
      <c r="M11" s="88" t="s">
        <v>158</v>
      </c>
      <c r="N11" s="109"/>
      <c r="O11" s="107"/>
      <c r="P11" s="294" t="s">
        <v>198</v>
      </c>
      <c r="Q11" s="295"/>
      <c r="R11" s="295"/>
      <c r="S11" s="295"/>
      <c r="T11" s="295"/>
      <c r="U11" s="296"/>
    </row>
    <row r="12" spans="1:21" s="108" customFormat="1" ht="34.5" customHeight="1">
      <c r="A12" s="99"/>
      <c r="B12" s="85"/>
      <c r="C12" s="88"/>
      <c r="D12" s="85"/>
      <c r="E12" s="88"/>
      <c r="F12" s="85"/>
      <c r="G12" s="88"/>
      <c r="H12" s="85"/>
      <c r="I12" s="88"/>
      <c r="J12" s="85"/>
      <c r="K12" s="88"/>
      <c r="L12" s="85"/>
      <c r="M12" s="88"/>
      <c r="N12" s="111"/>
      <c r="O12" s="107"/>
      <c r="P12" s="294"/>
      <c r="Q12" s="295"/>
      <c r="R12" s="295"/>
      <c r="S12" s="295"/>
      <c r="T12" s="295"/>
      <c r="U12" s="296"/>
    </row>
    <row r="13" spans="1:21" s="110" customFormat="1" ht="34.5" customHeight="1">
      <c r="A13" s="99"/>
      <c r="B13" s="90"/>
      <c r="C13" s="88"/>
      <c r="D13" s="90"/>
      <c r="E13" s="88"/>
      <c r="F13" s="90"/>
      <c r="G13" s="88"/>
      <c r="H13" s="90"/>
      <c r="I13" s="88"/>
      <c r="J13" s="90"/>
      <c r="K13" s="88"/>
      <c r="L13" s="90"/>
      <c r="M13" s="88"/>
      <c r="N13" s="109"/>
      <c r="O13" s="107"/>
      <c r="P13" s="294"/>
      <c r="Q13" s="295"/>
      <c r="R13" s="295"/>
      <c r="S13" s="295"/>
      <c r="T13" s="295"/>
      <c r="U13" s="296"/>
    </row>
    <row r="14" spans="1:21" s="108" customFormat="1" ht="34.5" customHeight="1">
      <c r="A14" s="99"/>
      <c r="B14" s="85"/>
      <c r="C14" s="88"/>
      <c r="D14" s="85"/>
      <c r="E14" s="88"/>
      <c r="F14" s="85"/>
      <c r="G14" s="88"/>
      <c r="H14" s="85"/>
      <c r="I14" s="88"/>
      <c r="J14" s="85"/>
      <c r="K14" s="88"/>
      <c r="L14" s="85"/>
      <c r="M14" s="88"/>
      <c r="N14" s="111"/>
      <c r="O14" s="107"/>
      <c r="P14" s="294"/>
      <c r="Q14" s="295"/>
      <c r="R14" s="295"/>
      <c r="S14" s="295"/>
      <c r="T14" s="295"/>
      <c r="U14" s="296"/>
    </row>
    <row r="15" spans="1:21" s="110" customFormat="1" ht="34.5" customHeight="1">
      <c r="A15" s="99"/>
      <c r="B15" s="90"/>
      <c r="C15" s="88"/>
      <c r="D15" s="90"/>
      <c r="E15" s="88"/>
      <c r="F15" s="90"/>
      <c r="G15" s="88"/>
      <c r="H15" s="90"/>
      <c r="I15" s="88"/>
      <c r="J15" s="90"/>
      <c r="K15" s="88"/>
      <c r="L15" s="90"/>
      <c r="M15" s="88"/>
      <c r="N15" s="109"/>
      <c r="O15" s="107"/>
      <c r="P15" s="294"/>
      <c r="Q15" s="295"/>
      <c r="R15" s="295"/>
      <c r="S15" s="295"/>
      <c r="T15" s="295"/>
      <c r="U15" s="296"/>
    </row>
    <row r="16" spans="1:21" s="108" customFormat="1" ht="34.5" customHeight="1">
      <c r="A16" s="99"/>
      <c r="B16" s="85"/>
      <c r="C16" s="88"/>
      <c r="D16" s="85"/>
      <c r="E16" s="88"/>
      <c r="F16" s="85"/>
      <c r="G16" s="88"/>
      <c r="H16" s="85"/>
      <c r="I16" s="88"/>
      <c r="J16" s="85"/>
      <c r="K16" s="88"/>
      <c r="L16" s="85"/>
      <c r="M16" s="88"/>
      <c r="N16" s="111"/>
      <c r="O16" s="107"/>
      <c r="P16" s="294"/>
      <c r="Q16" s="295"/>
      <c r="R16" s="295"/>
      <c r="S16" s="295"/>
      <c r="T16" s="295"/>
      <c r="U16" s="296"/>
    </row>
    <row r="17" spans="1:21" s="110" customFormat="1" ht="34.5" customHeight="1">
      <c r="A17" s="99"/>
      <c r="B17" s="90"/>
      <c r="C17" s="88"/>
      <c r="D17" s="90"/>
      <c r="E17" s="88"/>
      <c r="F17" s="90"/>
      <c r="G17" s="88"/>
      <c r="H17" s="90"/>
      <c r="I17" s="88"/>
      <c r="J17" s="90"/>
      <c r="K17" s="88"/>
      <c r="L17" s="90"/>
      <c r="M17" s="88"/>
      <c r="N17" s="109"/>
      <c r="O17" s="107"/>
      <c r="P17" s="294"/>
      <c r="Q17" s="295"/>
      <c r="R17" s="295"/>
      <c r="S17" s="295"/>
      <c r="T17" s="295"/>
      <c r="U17" s="296"/>
    </row>
    <row r="18" spans="1:21" s="108" customFormat="1" ht="34.5" customHeight="1" thickBot="1">
      <c r="A18" s="101"/>
      <c r="B18" s="95"/>
      <c r="C18" s="98"/>
      <c r="D18" s="95"/>
      <c r="E18" s="98"/>
      <c r="F18" s="95"/>
      <c r="G18" s="98"/>
      <c r="H18" s="95"/>
      <c r="I18" s="98"/>
      <c r="J18" s="95"/>
      <c r="K18" s="98"/>
      <c r="L18" s="95"/>
      <c r="M18" s="98"/>
      <c r="N18" s="112"/>
      <c r="O18" s="113"/>
      <c r="P18" s="294"/>
      <c r="Q18" s="295"/>
      <c r="R18" s="295"/>
      <c r="S18" s="295"/>
      <c r="T18" s="295"/>
      <c r="U18" s="296"/>
    </row>
    <row r="19" spans="1:21" ht="9.75" customHeight="1">
      <c r="A19" s="9" t="s">
        <v>12</v>
      </c>
      <c r="B19" s="5"/>
      <c r="C19" s="5"/>
      <c r="D19" s="5"/>
      <c r="E19" s="5"/>
      <c r="F19" s="5"/>
      <c r="G19" s="5"/>
      <c r="H19" s="5"/>
      <c r="I19" s="5"/>
      <c r="J19" s="5"/>
      <c r="K19" s="5"/>
      <c r="L19" s="5"/>
      <c r="M19" s="5"/>
      <c r="N19" s="5"/>
      <c r="O19" s="5"/>
      <c r="P19" s="6" t="s">
        <v>50</v>
      </c>
      <c r="Q19" s="5" t="s">
        <v>51</v>
      </c>
      <c r="R19" s="5"/>
      <c r="S19" s="7" t="s">
        <v>13</v>
      </c>
      <c r="T19" s="9" t="s">
        <v>14</v>
      </c>
      <c r="U19" s="5"/>
    </row>
    <row r="20" spans="1:21" ht="9.75" customHeight="1">
      <c r="A20" s="9" t="s">
        <v>15</v>
      </c>
      <c r="B20" s="5"/>
      <c r="C20" s="5"/>
      <c r="D20" s="5"/>
      <c r="E20" s="5"/>
      <c r="F20" s="5"/>
      <c r="G20" s="5"/>
      <c r="H20" s="5"/>
      <c r="I20" s="5"/>
      <c r="J20" s="5"/>
      <c r="K20" s="5"/>
      <c r="L20" s="5"/>
      <c r="M20" s="5"/>
      <c r="N20" s="5"/>
      <c r="O20" s="5"/>
      <c r="P20" s="8" t="s">
        <v>52</v>
      </c>
      <c r="Q20" s="5" t="s">
        <v>53</v>
      </c>
      <c r="R20" s="5"/>
      <c r="S20" s="5"/>
      <c r="T20" s="9" t="s">
        <v>16</v>
      </c>
      <c r="U20" s="5"/>
    </row>
    <row r="21" spans="1:21" ht="9.75" customHeight="1">
      <c r="A21" s="9" t="s">
        <v>17</v>
      </c>
      <c r="B21" s="5"/>
      <c r="C21" s="5"/>
      <c r="D21" s="5"/>
      <c r="E21" s="5"/>
      <c r="F21" s="5"/>
      <c r="G21" s="5"/>
      <c r="H21" s="5"/>
      <c r="I21" s="5"/>
      <c r="J21" s="5"/>
      <c r="K21" s="5"/>
      <c r="L21" s="5"/>
      <c r="M21" s="5"/>
      <c r="N21" s="5"/>
      <c r="O21" s="5"/>
      <c r="P21" s="5"/>
      <c r="Q21" s="5"/>
      <c r="R21" s="5"/>
      <c r="S21" s="5"/>
      <c r="T21" s="9" t="s">
        <v>18</v>
      </c>
      <c r="U21" s="5"/>
    </row>
    <row r="22" spans="1:21" ht="9.75" customHeight="1">
      <c r="A22" s="9" t="s">
        <v>19</v>
      </c>
      <c r="B22" s="5"/>
      <c r="C22" s="5"/>
      <c r="D22" s="5"/>
      <c r="E22" s="5"/>
      <c r="F22" s="5"/>
      <c r="G22" s="5"/>
      <c r="H22" s="5"/>
      <c r="I22" s="5"/>
      <c r="J22" s="5"/>
      <c r="K22" s="5"/>
      <c r="L22" s="5"/>
      <c r="M22" s="5"/>
      <c r="N22" s="5"/>
      <c r="O22" s="5"/>
      <c r="P22" s="5"/>
      <c r="Q22" s="5"/>
      <c r="R22" s="5"/>
      <c r="S22" s="5"/>
      <c r="T22" s="9" t="s">
        <v>20</v>
      </c>
      <c r="U22" s="5"/>
    </row>
    <row r="23" spans="1:21" ht="9.75" customHeight="1">
      <c r="A23" s="9" t="s">
        <v>21</v>
      </c>
      <c r="B23" s="5"/>
      <c r="C23" s="5"/>
      <c r="D23" s="5"/>
      <c r="E23" s="5"/>
      <c r="F23" s="5"/>
      <c r="G23" s="5"/>
      <c r="H23" s="5"/>
      <c r="I23" s="5"/>
      <c r="J23" s="5"/>
      <c r="K23" s="5"/>
      <c r="L23" s="5"/>
      <c r="M23" s="5"/>
      <c r="N23" s="5"/>
      <c r="O23" s="5"/>
      <c r="P23" s="5"/>
      <c r="Q23" s="5"/>
      <c r="R23" s="5"/>
      <c r="S23" s="5"/>
      <c r="T23" s="5"/>
      <c r="U23" s="5"/>
    </row>
    <row r="24" spans="1:14" ht="9.75" customHeight="1">
      <c r="A24" s="320" t="s">
        <v>95</v>
      </c>
      <c r="B24" s="320"/>
      <c r="C24" s="320"/>
      <c r="D24" s="320"/>
      <c r="E24" s="320"/>
      <c r="F24" s="320"/>
      <c r="G24" s="320"/>
      <c r="H24" s="320"/>
      <c r="I24" s="320"/>
      <c r="J24" s="320"/>
      <c r="K24" s="321"/>
      <c r="L24" s="321"/>
      <c r="M24" s="321"/>
      <c r="N24" s="321"/>
    </row>
  </sheetData>
  <sheetProtection selectLockedCells="1" sort="0"/>
  <mergeCells count="23">
    <mergeCell ref="A1:C3"/>
    <mergeCell ref="D1:R3"/>
    <mergeCell ref="S1:U3"/>
    <mergeCell ref="C6:D6"/>
    <mergeCell ref="A24:N24"/>
    <mergeCell ref="P10:U10"/>
    <mergeCell ref="P11:U11"/>
    <mergeCell ref="P12:U12"/>
    <mergeCell ref="P13:U13"/>
    <mergeCell ref="P14:U14"/>
    <mergeCell ref="P18:U18"/>
    <mergeCell ref="C4:D4"/>
    <mergeCell ref="P7:U7"/>
    <mergeCell ref="P8:U8"/>
    <mergeCell ref="P9:U9"/>
    <mergeCell ref="P6:U6"/>
    <mergeCell ref="P5:U5"/>
    <mergeCell ref="F4:I4"/>
    <mergeCell ref="N5:O5"/>
    <mergeCell ref="M4:U4"/>
    <mergeCell ref="P15:U15"/>
    <mergeCell ref="P16:U16"/>
    <mergeCell ref="P17:U17"/>
  </mergeCells>
  <conditionalFormatting sqref="C4:D4 F4:I4">
    <cfRule type="cellIs" priority="1" dxfId="10" operator="equal" stopIfTrue="1">
      <formula>0</formula>
    </cfRule>
  </conditionalFormatting>
  <conditionalFormatting sqref="M4:U4">
    <cfRule type="cellIs" priority="2" dxfId="10" operator="equal" stopIfTrue="1">
      <formula>0</formula>
    </cfRule>
  </conditionalFormatting>
  <printOptions/>
  <pageMargins left="0.25" right="0.25" top="0.25" bottom="0.25" header="0.5" footer="0.24"/>
  <pageSetup horizontalDpi="360" verticalDpi="360" orientation="landscape" scale="85" r:id="rId2"/>
  <drawing r:id="rId1"/>
</worksheet>
</file>

<file path=xl/worksheets/sheet4.xml><?xml version="1.0" encoding="utf-8"?>
<worksheet xmlns="http://schemas.openxmlformats.org/spreadsheetml/2006/main" xmlns:r="http://schemas.openxmlformats.org/officeDocument/2006/relationships">
  <dimension ref="A1:L24"/>
  <sheetViews>
    <sheetView view="pageBreakPreview" zoomScaleSheetLayoutView="100" zoomScalePageLayoutView="0" workbookViewId="0" topLeftCell="A1">
      <pane xSplit="1" ySplit="6" topLeftCell="C8" activePane="bottomRight" state="frozen"/>
      <selection pane="topLeft" activeCell="A1" sqref="A1"/>
      <selection pane="topRight" activeCell="B1" sqref="B1"/>
      <selection pane="bottomLeft" activeCell="A7" sqref="A7"/>
      <selection pane="bottomRight" activeCell="J11" sqref="J11:L11"/>
    </sheetView>
  </sheetViews>
  <sheetFormatPr defaultColWidth="9.140625" defaultRowHeight="12.75"/>
  <cols>
    <col min="1" max="1" width="8.00390625" style="1" customWidth="1"/>
    <col min="2" max="2" width="11.421875" style="1" customWidth="1"/>
    <col min="3" max="4" width="9.28125" style="1" customWidth="1"/>
    <col min="5" max="5" width="5.8515625" style="1" customWidth="1"/>
    <col min="6" max="6" width="13.00390625" style="1" customWidth="1"/>
    <col min="7" max="7" width="12.00390625" style="1" bestFit="1" customWidth="1"/>
    <col min="8" max="9" width="11.8515625" style="1" bestFit="1" customWidth="1"/>
    <col min="10" max="11" width="8.00390625" style="1" customWidth="1"/>
    <col min="12" max="12" width="37.7109375" style="1" customWidth="1"/>
    <col min="13" max="13" width="9.140625" style="1" bestFit="1" customWidth="1"/>
    <col min="14" max="16384" width="9.140625" style="1" customWidth="1"/>
  </cols>
  <sheetData>
    <row r="1" spans="1:12" ht="15" customHeight="1">
      <c r="A1" s="326"/>
      <c r="B1" s="327"/>
      <c r="C1" s="327"/>
      <c r="D1" s="328"/>
      <c r="E1" s="311" t="s">
        <v>40</v>
      </c>
      <c r="F1" s="335"/>
      <c r="G1" s="335"/>
      <c r="H1" s="335"/>
      <c r="I1" s="336"/>
      <c r="J1" s="311" t="s">
        <v>102</v>
      </c>
      <c r="K1" s="335"/>
      <c r="L1" s="336"/>
    </row>
    <row r="2" spans="1:12" ht="21" customHeight="1">
      <c r="A2" s="329"/>
      <c r="B2" s="330"/>
      <c r="C2" s="330"/>
      <c r="D2" s="331"/>
      <c r="E2" s="314"/>
      <c r="F2" s="337"/>
      <c r="G2" s="337"/>
      <c r="H2" s="337"/>
      <c r="I2" s="338"/>
      <c r="J2" s="314"/>
      <c r="K2" s="337"/>
      <c r="L2" s="338"/>
    </row>
    <row r="3" spans="1:12" ht="31.5" customHeight="1" thickBot="1">
      <c r="A3" s="332"/>
      <c r="B3" s="333"/>
      <c r="C3" s="333"/>
      <c r="D3" s="334"/>
      <c r="E3" s="317"/>
      <c r="F3" s="339"/>
      <c r="G3" s="339"/>
      <c r="H3" s="339"/>
      <c r="I3" s="340"/>
      <c r="J3" s="317"/>
      <c r="K3" s="339"/>
      <c r="L3" s="340"/>
    </row>
    <row r="4" spans="1:12" ht="27.75" customHeight="1">
      <c r="A4" s="44" t="s">
        <v>0</v>
      </c>
      <c r="B4" s="344">
        <f>Weather!$C$4</f>
        <v>39628</v>
      </c>
      <c r="C4" s="345"/>
      <c r="D4" s="345"/>
      <c r="E4" s="346"/>
      <c r="F4" s="23" t="s">
        <v>1</v>
      </c>
      <c r="G4" s="342" t="str">
        <f>Weather!$G$4</f>
        <v>Blue Fire</v>
      </c>
      <c r="H4" s="343"/>
      <c r="I4" s="45" t="s">
        <v>2</v>
      </c>
      <c r="J4" s="322" t="str">
        <f>Weather!$O$4</f>
        <v>Randy Jacks</v>
      </c>
      <c r="K4" s="323"/>
      <c r="L4" s="324"/>
    </row>
    <row r="5" spans="1:12" ht="38.25" customHeight="1">
      <c r="A5" s="46" t="s">
        <v>34</v>
      </c>
      <c r="B5" s="347"/>
      <c r="C5" s="348"/>
      <c r="D5" s="348"/>
      <c r="E5" s="349"/>
      <c r="F5" s="47" t="s">
        <v>35</v>
      </c>
      <c r="G5" s="356"/>
      <c r="H5" s="357"/>
      <c r="I5" s="47" t="s">
        <v>36</v>
      </c>
      <c r="J5" s="350"/>
      <c r="K5" s="351"/>
      <c r="L5" s="352"/>
    </row>
    <row r="6" spans="1:12" ht="46.5" customHeight="1">
      <c r="A6" s="48" t="s">
        <v>3</v>
      </c>
      <c r="B6" s="31" t="s">
        <v>4</v>
      </c>
      <c r="C6" s="27" t="s">
        <v>41</v>
      </c>
      <c r="D6" s="27" t="s">
        <v>42</v>
      </c>
      <c r="E6" s="28" t="s">
        <v>59</v>
      </c>
      <c r="F6" s="31" t="s">
        <v>37</v>
      </c>
      <c r="G6" s="31" t="s">
        <v>38</v>
      </c>
      <c r="H6" s="31" t="s">
        <v>39</v>
      </c>
      <c r="I6" s="31" t="s">
        <v>104</v>
      </c>
      <c r="J6" s="292" t="s">
        <v>103</v>
      </c>
      <c r="K6" s="246"/>
      <c r="L6" s="341"/>
    </row>
    <row r="7" spans="1:12" s="89" customFormat="1" ht="34.5" customHeight="1">
      <c r="A7" s="99"/>
      <c r="B7" s="85"/>
      <c r="C7" s="86"/>
      <c r="D7" s="87"/>
      <c r="E7" s="88"/>
      <c r="F7" s="90"/>
      <c r="G7" s="88"/>
      <c r="H7" s="90"/>
      <c r="I7" s="88"/>
      <c r="J7" s="325"/>
      <c r="K7" s="295"/>
      <c r="L7" s="296"/>
    </row>
    <row r="8" spans="1:12" s="93" customFormat="1" ht="34.5" customHeight="1">
      <c r="A8" s="99">
        <v>0.5</v>
      </c>
      <c r="B8" s="103" t="s">
        <v>151</v>
      </c>
      <c r="C8" s="104" t="s">
        <v>119</v>
      </c>
      <c r="D8" s="103" t="s">
        <v>129</v>
      </c>
      <c r="E8" s="92">
        <v>4143</v>
      </c>
      <c r="F8" s="90" t="s">
        <v>169</v>
      </c>
      <c r="G8" s="88" t="s">
        <v>170</v>
      </c>
      <c r="H8" s="90" t="s">
        <v>171</v>
      </c>
      <c r="I8" s="88"/>
      <c r="J8" s="325" t="s">
        <v>172</v>
      </c>
      <c r="K8" s="295"/>
      <c r="L8" s="296"/>
    </row>
    <row r="9" spans="1:12" s="89" customFormat="1" ht="34.5" customHeight="1">
      <c r="A9" s="99">
        <v>0.5833333333333334</v>
      </c>
      <c r="B9" s="85"/>
      <c r="C9" s="104" t="s">
        <v>119</v>
      </c>
      <c r="D9" s="103" t="s">
        <v>129</v>
      </c>
      <c r="E9" s="88" t="s">
        <v>152</v>
      </c>
      <c r="F9" s="90" t="s">
        <v>177</v>
      </c>
      <c r="G9" s="88" t="s">
        <v>175</v>
      </c>
      <c r="H9" s="90" t="s">
        <v>171</v>
      </c>
      <c r="I9" s="88"/>
      <c r="J9" s="325" t="s">
        <v>173</v>
      </c>
      <c r="K9" s="295"/>
      <c r="L9" s="296"/>
    </row>
    <row r="10" spans="1:12" s="93" customFormat="1" ht="34.5" customHeight="1">
      <c r="A10" s="99">
        <v>0.625</v>
      </c>
      <c r="B10" s="90"/>
      <c r="C10" s="104" t="s">
        <v>119</v>
      </c>
      <c r="D10" s="103" t="s">
        <v>129</v>
      </c>
      <c r="E10" s="88" t="s">
        <v>152</v>
      </c>
      <c r="F10" s="90" t="s">
        <v>178</v>
      </c>
      <c r="G10" s="88" t="s">
        <v>176</v>
      </c>
      <c r="H10" s="90" t="s">
        <v>171</v>
      </c>
      <c r="I10" s="88"/>
      <c r="J10" s="325" t="s">
        <v>174</v>
      </c>
      <c r="K10" s="295"/>
      <c r="L10" s="296"/>
    </row>
    <row r="11" spans="1:12" s="89" customFormat="1" ht="34.5" customHeight="1">
      <c r="A11" s="99">
        <v>0.75</v>
      </c>
      <c r="B11" s="85"/>
      <c r="C11" s="104" t="s">
        <v>119</v>
      </c>
      <c r="D11" s="103" t="s">
        <v>129</v>
      </c>
      <c r="E11" s="88" t="s">
        <v>152</v>
      </c>
      <c r="F11" s="90" t="s">
        <v>179</v>
      </c>
      <c r="G11" s="88" t="s">
        <v>175</v>
      </c>
      <c r="H11" s="90" t="s">
        <v>171</v>
      </c>
      <c r="I11" s="88"/>
      <c r="J11" s="325" t="s">
        <v>180</v>
      </c>
      <c r="K11" s="295"/>
      <c r="L11" s="296"/>
    </row>
    <row r="12" spans="1:12" s="93" customFormat="1" ht="34.5" customHeight="1">
      <c r="A12" s="99"/>
      <c r="B12" s="90"/>
      <c r="C12" s="86"/>
      <c r="D12" s="91"/>
      <c r="E12" s="88"/>
      <c r="F12" s="90"/>
      <c r="G12" s="88"/>
      <c r="H12" s="90"/>
      <c r="I12" s="88"/>
      <c r="J12" s="325"/>
      <c r="K12" s="295"/>
      <c r="L12" s="296"/>
    </row>
    <row r="13" spans="1:12" s="89" customFormat="1" ht="34.5" customHeight="1">
      <c r="A13" s="99"/>
      <c r="B13" s="85"/>
      <c r="C13" s="86"/>
      <c r="D13" s="87"/>
      <c r="E13" s="88"/>
      <c r="F13" s="90"/>
      <c r="G13" s="88"/>
      <c r="H13" s="90"/>
      <c r="I13" s="88"/>
      <c r="J13" s="325"/>
      <c r="K13" s="295"/>
      <c r="L13" s="296"/>
    </row>
    <row r="14" spans="1:12" s="93" customFormat="1" ht="34.5" customHeight="1">
      <c r="A14" s="99"/>
      <c r="B14" s="90"/>
      <c r="C14" s="86"/>
      <c r="D14" s="91"/>
      <c r="E14" s="88"/>
      <c r="F14" s="90"/>
      <c r="G14" s="88"/>
      <c r="H14" s="90"/>
      <c r="I14" s="88"/>
      <c r="J14" s="325"/>
      <c r="K14" s="295"/>
      <c r="L14" s="296"/>
    </row>
    <row r="15" spans="1:12" s="89" customFormat="1" ht="34.5" customHeight="1">
      <c r="A15" s="99"/>
      <c r="B15" s="85"/>
      <c r="C15" s="86"/>
      <c r="D15" s="87"/>
      <c r="E15" s="88"/>
      <c r="F15" s="90"/>
      <c r="G15" s="88"/>
      <c r="H15" s="90"/>
      <c r="I15" s="88"/>
      <c r="J15" s="325"/>
      <c r="K15" s="295"/>
      <c r="L15" s="296"/>
    </row>
    <row r="16" spans="1:12" s="93" customFormat="1" ht="34.5" customHeight="1">
      <c r="A16" s="99"/>
      <c r="B16" s="90"/>
      <c r="C16" s="86"/>
      <c r="D16" s="91"/>
      <c r="E16" s="88"/>
      <c r="F16" s="90"/>
      <c r="G16" s="88"/>
      <c r="H16" s="90"/>
      <c r="I16" s="88"/>
      <c r="J16" s="325"/>
      <c r="K16" s="295"/>
      <c r="L16" s="296"/>
    </row>
    <row r="17" spans="1:12" s="89" customFormat="1" ht="34.5" customHeight="1" thickBot="1">
      <c r="A17" s="101"/>
      <c r="B17" s="95"/>
      <c r="C17" s="96"/>
      <c r="D17" s="97"/>
      <c r="E17" s="98"/>
      <c r="F17" s="133"/>
      <c r="G17" s="98"/>
      <c r="H17" s="133"/>
      <c r="I17" s="98"/>
      <c r="J17" s="353"/>
      <c r="K17" s="354"/>
      <c r="L17" s="355"/>
    </row>
    <row r="18" spans="1:12" ht="8.25" customHeight="1">
      <c r="A18" s="18"/>
      <c r="B18" s="18"/>
      <c r="C18" s="18"/>
      <c r="D18" s="18"/>
      <c r="E18" s="18"/>
      <c r="F18" s="18"/>
      <c r="G18" s="18"/>
      <c r="H18" s="18"/>
      <c r="I18" s="18"/>
      <c r="J18" s="18"/>
      <c r="K18" s="18"/>
      <c r="L18" s="19"/>
    </row>
    <row r="19" spans="1:12" ht="51" customHeight="1">
      <c r="A19" s="10"/>
      <c r="B19" s="10"/>
      <c r="C19" s="9"/>
      <c r="D19" s="16"/>
      <c r="E19" s="16"/>
      <c r="F19" s="16"/>
      <c r="G19" s="16"/>
      <c r="H19" s="156"/>
      <c r="I19" s="16"/>
      <c r="J19" s="16"/>
      <c r="K19" s="12"/>
      <c r="L19" s="52" t="s">
        <v>92</v>
      </c>
    </row>
    <row r="20" spans="3:12" ht="12.75" customHeight="1">
      <c r="C20" s="5"/>
      <c r="D20" s="14"/>
      <c r="E20" s="14"/>
      <c r="F20" s="14"/>
      <c r="G20" s="14"/>
      <c r="H20" s="14"/>
      <c r="I20" s="14"/>
      <c r="J20" s="14"/>
      <c r="K20" s="17"/>
      <c r="L20" s="13"/>
    </row>
    <row r="21" spans="3:11" ht="15" customHeight="1">
      <c r="C21" s="5"/>
      <c r="D21" s="15"/>
      <c r="E21" s="15"/>
      <c r="F21" s="157"/>
      <c r="G21" s="157"/>
      <c r="H21" s="157"/>
      <c r="I21" s="157"/>
      <c r="J21" s="157"/>
      <c r="K21" s="17"/>
    </row>
    <row r="22" spans="1:3" ht="12.75" customHeight="1">
      <c r="A22" s="11"/>
      <c r="B22" s="11"/>
      <c r="C22" s="11"/>
    </row>
    <row r="23" ht="12.75" customHeight="1">
      <c r="A23" s="11"/>
    </row>
    <row r="24" ht="12.75" customHeight="1">
      <c r="A24" s="11"/>
    </row>
    <row r="25" ht="12.75" customHeight="1"/>
    <row r="26" ht="12.75" customHeight="1"/>
    <row r="27" ht="12.75" customHeight="1"/>
    <row r="28" ht="12.75" customHeight="1"/>
  </sheetData>
  <sheetProtection selectLockedCells="1" sort="0"/>
  <mergeCells count="21">
    <mergeCell ref="G5:H5"/>
    <mergeCell ref="J8:L8"/>
    <mergeCell ref="J9:L9"/>
    <mergeCell ref="J10:L10"/>
    <mergeCell ref="J11:L11"/>
    <mergeCell ref="J5:L5"/>
    <mergeCell ref="J13:L13"/>
    <mergeCell ref="J14:L14"/>
    <mergeCell ref="J15:L15"/>
    <mergeCell ref="J16:L16"/>
    <mergeCell ref="J17:L17"/>
    <mergeCell ref="J4:L4"/>
    <mergeCell ref="J12:L12"/>
    <mergeCell ref="A1:D3"/>
    <mergeCell ref="J1:L3"/>
    <mergeCell ref="E1:I3"/>
    <mergeCell ref="J6:L6"/>
    <mergeCell ref="J7:L7"/>
    <mergeCell ref="G4:H4"/>
    <mergeCell ref="B4:E4"/>
    <mergeCell ref="B5:E5"/>
  </mergeCells>
  <conditionalFormatting sqref="G4:H4 J4:L4 B4:E4">
    <cfRule type="cellIs" priority="1" dxfId="10" operator="equal" stopIfTrue="1">
      <formula>0</formula>
    </cfRule>
  </conditionalFormatting>
  <printOptions/>
  <pageMargins left="0.25" right="0.25" top="0.25" bottom="0.25" header="0.5" footer="0.25"/>
  <pageSetup horizontalDpi="360" verticalDpi="360" orientation="landscape" scale="88" r:id="rId2"/>
  <drawing r:id="rId1"/>
</worksheet>
</file>

<file path=xl/worksheets/sheet5.xml><?xml version="1.0" encoding="utf-8"?>
<worksheet xmlns="http://schemas.openxmlformats.org/spreadsheetml/2006/main" xmlns:r="http://schemas.openxmlformats.org/officeDocument/2006/relationships">
  <dimension ref="A1:S25"/>
  <sheetViews>
    <sheetView tabSelected="1" view="pageBreakPreview" zoomScaleSheetLayoutView="100" zoomScalePageLayoutView="0" workbookViewId="0" topLeftCell="A1">
      <selection activeCell="F8" sqref="F8:K8"/>
    </sheetView>
  </sheetViews>
  <sheetFormatPr defaultColWidth="9.140625" defaultRowHeight="12.75"/>
  <cols>
    <col min="1" max="1" width="7.28125" style="63" customWidth="1"/>
    <col min="2" max="2" width="11.140625" style="63" customWidth="1"/>
    <col min="3" max="3" width="8.57421875" style="63" customWidth="1"/>
    <col min="4" max="5" width="13.421875" style="63" customWidth="1"/>
    <col min="6" max="6" width="7.421875" style="63" customWidth="1"/>
    <col min="7" max="7" width="8.00390625" style="63" customWidth="1"/>
    <col min="8" max="8" width="12.28125" style="63" customWidth="1"/>
    <col min="9" max="9" width="6.57421875" style="63" customWidth="1"/>
    <col min="10" max="10" width="9.140625" style="63" bestFit="1" customWidth="1"/>
    <col min="11" max="11" width="41.421875" style="63" customWidth="1"/>
    <col min="12" max="12" width="9.140625" style="63" bestFit="1" customWidth="1"/>
    <col min="13" max="16384" width="9.140625" style="63" customWidth="1"/>
  </cols>
  <sheetData>
    <row r="1" spans="1:11" ht="15" customHeight="1">
      <c r="A1" s="381"/>
      <c r="B1" s="382"/>
      <c r="C1" s="382"/>
      <c r="D1" s="382"/>
      <c r="E1" s="374" t="s">
        <v>105</v>
      </c>
      <c r="F1" s="378"/>
      <c r="G1" s="378"/>
      <c r="H1" s="378"/>
      <c r="I1" s="374" t="s">
        <v>102</v>
      </c>
      <c r="J1" s="375"/>
      <c r="K1" s="375"/>
    </row>
    <row r="2" spans="1:11" ht="21" customHeight="1">
      <c r="A2" s="383"/>
      <c r="B2" s="383"/>
      <c r="C2" s="383"/>
      <c r="D2" s="383"/>
      <c r="E2" s="379"/>
      <c r="F2" s="379"/>
      <c r="G2" s="379"/>
      <c r="H2" s="379"/>
      <c r="I2" s="376"/>
      <c r="J2" s="376"/>
      <c r="K2" s="376"/>
    </row>
    <row r="3" spans="1:19" ht="31.5" customHeight="1" thickBot="1">
      <c r="A3" s="384"/>
      <c r="B3" s="384"/>
      <c r="C3" s="384"/>
      <c r="D3" s="384"/>
      <c r="E3" s="380"/>
      <c r="F3" s="380"/>
      <c r="G3" s="380"/>
      <c r="H3" s="380"/>
      <c r="I3" s="377"/>
      <c r="J3" s="377"/>
      <c r="K3" s="377"/>
      <c r="L3" s="64"/>
      <c r="M3" s="64"/>
      <c r="N3" s="64"/>
      <c r="O3" s="64"/>
      <c r="P3" s="65"/>
      <c r="Q3" s="65"/>
      <c r="R3" s="65"/>
      <c r="S3" s="65"/>
    </row>
    <row r="4" spans="1:19" ht="27.75" customHeight="1">
      <c r="A4" s="158" t="s">
        <v>0</v>
      </c>
      <c r="B4" s="159">
        <f>Weather!C4</f>
        <v>39628</v>
      </c>
      <c r="C4" s="160" t="s">
        <v>1</v>
      </c>
      <c r="D4" s="161" t="str">
        <f>Weather!G4</f>
        <v>Blue Fire</v>
      </c>
      <c r="E4" s="162" t="s">
        <v>2</v>
      </c>
      <c r="F4" s="362" t="str">
        <f>Weather!O4</f>
        <v>Randy Jacks</v>
      </c>
      <c r="G4" s="363"/>
      <c r="H4" s="363"/>
      <c r="I4" s="363"/>
      <c r="J4" s="363"/>
      <c r="K4" s="364"/>
      <c r="L4" s="65"/>
      <c r="M4" s="65"/>
      <c r="N4" s="65"/>
      <c r="O4" s="65"/>
      <c r="P4" s="65"/>
      <c r="Q4" s="65"/>
      <c r="R4" s="65"/>
      <c r="S4" s="65"/>
    </row>
    <row r="5" spans="1:19" ht="15.75" customHeight="1">
      <c r="A5" s="66" t="s">
        <v>85</v>
      </c>
      <c r="B5" s="67" t="s">
        <v>86</v>
      </c>
      <c r="C5" s="68"/>
      <c r="D5" s="69"/>
      <c r="E5" s="70"/>
      <c r="F5" s="71"/>
      <c r="G5" s="71"/>
      <c r="H5" s="71"/>
      <c r="I5" s="71"/>
      <c r="J5" s="71"/>
      <c r="K5" s="72"/>
      <c r="L5" s="65"/>
      <c r="M5" s="65"/>
      <c r="N5" s="65"/>
      <c r="O5" s="65"/>
      <c r="P5" s="65"/>
      <c r="Q5" s="65"/>
      <c r="R5" s="65"/>
      <c r="S5" s="65"/>
    </row>
    <row r="6" spans="1:12" ht="42" customHeight="1">
      <c r="A6" s="73" t="s">
        <v>87</v>
      </c>
      <c r="B6" s="74" t="s">
        <v>3</v>
      </c>
      <c r="C6" s="75" t="s">
        <v>88</v>
      </c>
      <c r="D6" s="75" t="s">
        <v>41</v>
      </c>
      <c r="E6" s="75" t="s">
        <v>42</v>
      </c>
      <c r="F6" s="365" t="s">
        <v>89</v>
      </c>
      <c r="G6" s="366"/>
      <c r="H6" s="366"/>
      <c r="I6" s="366"/>
      <c r="J6" s="366"/>
      <c r="K6" s="367"/>
      <c r="L6" s="76"/>
    </row>
    <row r="7" spans="1:11" s="144" customFormat="1" ht="30" customHeight="1">
      <c r="A7" s="102" t="s">
        <v>204</v>
      </c>
      <c r="B7" s="147">
        <v>0.5</v>
      </c>
      <c r="C7" s="104" t="s">
        <v>182</v>
      </c>
      <c r="D7" s="87" t="s">
        <v>183</v>
      </c>
      <c r="E7" s="86" t="s">
        <v>184</v>
      </c>
      <c r="F7" s="358" t="s">
        <v>206</v>
      </c>
      <c r="G7" s="358"/>
      <c r="H7" s="358"/>
      <c r="I7" s="358"/>
      <c r="J7" s="358"/>
      <c r="K7" s="359"/>
    </row>
    <row r="8" spans="1:11" s="145" customFormat="1" ht="30" customHeight="1">
      <c r="A8" s="84" t="s">
        <v>205</v>
      </c>
      <c r="B8" s="148">
        <v>0.6666666666666666</v>
      </c>
      <c r="C8" s="88" t="s">
        <v>182</v>
      </c>
      <c r="D8" s="87" t="s">
        <v>183</v>
      </c>
      <c r="E8" s="86" t="s">
        <v>184</v>
      </c>
      <c r="F8" s="360" t="s">
        <v>206</v>
      </c>
      <c r="G8" s="360"/>
      <c r="H8" s="360"/>
      <c r="I8" s="360"/>
      <c r="J8" s="360"/>
      <c r="K8" s="361"/>
    </row>
    <row r="9" spans="1:11" s="144" customFormat="1" ht="30" customHeight="1">
      <c r="A9" s="84"/>
      <c r="B9" s="149"/>
      <c r="C9" s="88"/>
      <c r="D9" s="87"/>
      <c r="E9" s="86"/>
      <c r="F9" s="358"/>
      <c r="G9" s="358"/>
      <c r="H9" s="358"/>
      <c r="I9" s="358"/>
      <c r="J9" s="358"/>
      <c r="K9" s="359"/>
    </row>
    <row r="10" spans="1:11" s="145" customFormat="1" ht="30" customHeight="1">
      <c r="A10" s="84"/>
      <c r="B10" s="148"/>
      <c r="C10" s="88"/>
      <c r="D10" s="91"/>
      <c r="E10" s="86"/>
      <c r="F10" s="360"/>
      <c r="G10" s="360"/>
      <c r="H10" s="360"/>
      <c r="I10" s="360"/>
      <c r="J10" s="360"/>
      <c r="K10" s="361"/>
    </row>
    <row r="11" spans="1:11" s="144" customFormat="1" ht="30" customHeight="1">
      <c r="A11" s="84"/>
      <c r="B11" s="149"/>
      <c r="C11" s="88"/>
      <c r="D11" s="87"/>
      <c r="E11" s="86"/>
      <c r="F11" s="358"/>
      <c r="G11" s="358"/>
      <c r="H11" s="358"/>
      <c r="I11" s="358"/>
      <c r="J11" s="358"/>
      <c r="K11" s="359"/>
    </row>
    <row r="12" spans="1:11" s="145" customFormat="1" ht="30" customHeight="1">
      <c r="A12" s="84"/>
      <c r="B12" s="148"/>
      <c r="C12" s="88"/>
      <c r="D12" s="91"/>
      <c r="E12" s="86"/>
      <c r="F12" s="360"/>
      <c r="G12" s="360"/>
      <c r="H12" s="360"/>
      <c r="I12" s="360"/>
      <c r="J12" s="360"/>
      <c r="K12" s="361"/>
    </row>
    <row r="13" spans="1:11" s="144" customFormat="1" ht="30" customHeight="1">
      <c r="A13" s="84"/>
      <c r="B13" s="149"/>
      <c r="C13" s="88"/>
      <c r="D13" s="87"/>
      <c r="E13" s="86"/>
      <c r="F13" s="358"/>
      <c r="G13" s="358"/>
      <c r="H13" s="358"/>
      <c r="I13" s="358"/>
      <c r="J13" s="358"/>
      <c r="K13" s="359"/>
    </row>
    <row r="14" spans="1:11" s="145" customFormat="1" ht="30" customHeight="1">
      <c r="A14" s="84"/>
      <c r="B14" s="148"/>
      <c r="C14" s="88"/>
      <c r="D14" s="91"/>
      <c r="E14" s="86"/>
      <c r="F14" s="360"/>
      <c r="G14" s="360"/>
      <c r="H14" s="360"/>
      <c r="I14" s="360"/>
      <c r="J14" s="360"/>
      <c r="K14" s="361"/>
    </row>
    <row r="15" spans="1:11" s="144" customFormat="1" ht="30" customHeight="1">
      <c r="A15" s="84"/>
      <c r="B15" s="149"/>
      <c r="C15" s="88"/>
      <c r="D15" s="87"/>
      <c r="E15" s="86"/>
      <c r="F15" s="358"/>
      <c r="G15" s="358"/>
      <c r="H15" s="358"/>
      <c r="I15" s="358"/>
      <c r="J15" s="358"/>
      <c r="K15" s="359"/>
    </row>
    <row r="16" spans="1:11" s="145" customFormat="1" ht="30" customHeight="1">
      <c r="A16" s="84"/>
      <c r="B16" s="148"/>
      <c r="C16" s="88"/>
      <c r="D16" s="91"/>
      <c r="E16" s="86"/>
      <c r="F16" s="360"/>
      <c r="G16" s="360"/>
      <c r="H16" s="360"/>
      <c r="I16" s="360"/>
      <c r="J16" s="360"/>
      <c r="K16" s="361"/>
    </row>
    <row r="17" spans="1:11" s="144" customFormat="1" ht="30" customHeight="1">
      <c r="A17" s="84"/>
      <c r="B17" s="149"/>
      <c r="C17" s="88"/>
      <c r="D17" s="87"/>
      <c r="E17" s="86"/>
      <c r="F17" s="358"/>
      <c r="G17" s="358"/>
      <c r="H17" s="358"/>
      <c r="I17" s="358"/>
      <c r="J17" s="358"/>
      <c r="K17" s="359"/>
    </row>
    <row r="18" spans="1:11" s="145" customFormat="1" ht="30" customHeight="1">
      <c r="A18" s="84"/>
      <c r="B18" s="148"/>
      <c r="C18" s="88"/>
      <c r="D18" s="91"/>
      <c r="E18" s="86"/>
      <c r="F18" s="360"/>
      <c r="G18" s="360"/>
      <c r="H18" s="360"/>
      <c r="I18" s="360"/>
      <c r="J18" s="360"/>
      <c r="K18" s="361"/>
    </row>
    <row r="19" spans="1:11" s="144" customFormat="1" ht="30" customHeight="1">
      <c r="A19" s="84"/>
      <c r="B19" s="149"/>
      <c r="C19" s="88"/>
      <c r="D19" s="87"/>
      <c r="E19" s="86"/>
      <c r="F19" s="371"/>
      <c r="G19" s="372"/>
      <c r="H19" s="372"/>
      <c r="I19" s="372"/>
      <c r="J19" s="372"/>
      <c r="K19" s="373"/>
    </row>
    <row r="20" spans="1:11" s="145" customFormat="1" ht="30" customHeight="1" thickBot="1">
      <c r="A20" s="94"/>
      <c r="B20" s="150"/>
      <c r="C20" s="98"/>
      <c r="D20" s="146"/>
      <c r="E20" s="96"/>
      <c r="F20" s="368"/>
      <c r="G20" s="369"/>
      <c r="H20" s="369"/>
      <c r="I20" s="369"/>
      <c r="J20" s="369"/>
      <c r="K20" s="370"/>
    </row>
    <row r="21" spans="1:9" ht="9.75" customHeight="1">
      <c r="A21" s="77" t="s">
        <v>90</v>
      </c>
      <c r="B21" s="65"/>
      <c r="C21" s="65"/>
      <c r="D21" s="65"/>
      <c r="E21" s="65"/>
      <c r="F21" s="65"/>
      <c r="G21" s="65"/>
      <c r="H21" s="65"/>
      <c r="I21" s="65"/>
    </row>
    <row r="22" ht="9.75" customHeight="1">
      <c r="A22" s="78"/>
    </row>
    <row r="23" ht="9.75" customHeight="1">
      <c r="A23" s="78"/>
    </row>
    <row r="24" ht="9.75" customHeight="1">
      <c r="A24" s="78"/>
    </row>
    <row r="25" ht="9.75" customHeight="1">
      <c r="A25" s="78"/>
    </row>
  </sheetData>
  <sheetProtection selectLockedCells="1" sort="0"/>
  <mergeCells count="19">
    <mergeCell ref="F20:K20"/>
    <mergeCell ref="F19:K19"/>
    <mergeCell ref="I1:K3"/>
    <mergeCell ref="E1:H3"/>
    <mergeCell ref="A1:D3"/>
    <mergeCell ref="F18:K18"/>
    <mergeCell ref="F17:K17"/>
    <mergeCell ref="F16:K16"/>
    <mergeCell ref="F15:K15"/>
    <mergeCell ref="F14:K14"/>
    <mergeCell ref="F13:K13"/>
    <mergeCell ref="F12:K12"/>
    <mergeCell ref="F11:K11"/>
    <mergeCell ref="F4:K4"/>
    <mergeCell ref="F10:K10"/>
    <mergeCell ref="F9:K9"/>
    <mergeCell ref="F8:K8"/>
    <mergeCell ref="F7:K7"/>
    <mergeCell ref="F6:K6"/>
  </mergeCells>
  <conditionalFormatting sqref="B4 D4 F4:K4">
    <cfRule type="cellIs" priority="1" dxfId="10" operator="equal" stopIfTrue="1">
      <formula>0</formula>
    </cfRule>
  </conditionalFormatting>
  <printOptions/>
  <pageMargins left="0.25" right="0.25" top="0.25" bottom="0.25" header="0.5" footer="0.25"/>
  <pageSetup horizontalDpi="360" verticalDpi="36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UNAWEEP</cp:lastModifiedBy>
  <cp:lastPrinted>2008-05-01T15:54:17Z</cp:lastPrinted>
  <dcterms:created xsi:type="dcterms:W3CDTF">2004-08-18T19:45:31Z</dcterms:created>
  <dcterms:modified xsi:type="dcterms:W3CDTF">2008-07-01T04:20:03Z</dcterms:modified>
  <cp:category/>
  <cp:version/>
  <cp:contentType/>
  <cp:contentStatus/>
</cp:coreProperties>
</file>