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711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6" i="1"/>
  <c r="F15"/>
  <c r="F14"/>
  <c r="F13"/>
  <c r="F12"/>
  <c r="F11"/>
  <c r="F10"/>
  <c r="D16"/>
  <c r="D15"/>
  <c r="D14"/>
  <c r="D13"/>
  <c r="D12"/>
  <c r="D11"/>
  <c r="D10"/>
  <c r="D9"/>
  <c r="D8"/>
  <c r="D7"/>
  <c r="D6"/>
  <c r="D5"/>
  <c r="D4"/>
  <c r="D3"/>
  <c r="F9"/>
  <c r="F8"/>
  <c r="F7"/>
  <c r="F6"/>
  <c r="F5"/>
  <c r="F4"/>
  <c r="F3"/>
  <c r="D17" l="1"/>
  <c r="F17"/>
</calcChain>
</file>

<file path=xl/sharedStrings.xml><?xml version="1.0" encoding="utf-8"?>
<sst xmlns="http://schemas.openxmlformats.org/spreadsheetml/2006/main" count="15" uniqueCount="15">
  <si>
    <t>#</t>
  </si>
  <si>
    <t>days</t>
  </si>
  <si>
    <t>Cost/Unit/day</t>
  </si>
  <si>
    <t xml:space="preserve"> HEL3</t>
  </si>
  <si>
    <t>OH</t>
  </si>
  <si>
    <t>Heltac mod</t>
  </si>
  <si>
    <t>Camp Crew</t>
  </si>
  <si>
    <t>Includes 3 days Mob/Demob</t>
  </si>
  <si>
    <t>outfitting crews/OH in BWCA</t>
  </si>
  <si>
    <t>Other spt</t>
  </si>
  <si>
    <t>Hand Crews</t>
  </si>
  <si>
    <t>PerDiem in Ely</t>
  </si>
  <si>
    <t>Assumes no hotel costs</t>
  </si>
  <si>
    <t xml:space="preserve">Currently 63 OH - additional OH needed - SOFs, EMTs, Logs, Ops, </t>
  </si>
  <si>
    <t>Combination State and Fed Per Diem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</si>
</sst>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9"/>
  <sheetViews>
    <sheetView tabSelected="1" view="pageLayout" topLeftCell="A2" zoomScaleNormal="100" workbookViewId="0">
      <selection activeCell="D3" sqref="D3"/>
    </sheetView>
  </sheetViews>
  <sheetFormatPr defaultRowHeight="15"/>
  <cols>
    <col min="1" max="1" width="12.42578125" style="3" customWidth="1"/>
    <col min="2" max="2" width="9.42578125" style="2" customWidth="1"/>
    <col min="3" max="4" width="12.7109375" style="1" customWidth="1"/>
    <col min="5" max="5" width="8.5703125" style="4" customWidth="1"/>
    <col min="6" max="6" width="13.42578125" style="1" customWidth="1"/>
  </cols>
  <sheetData>
    <row r="2" spans="1:7">
      <c r="B2" s="2" t="s">
        <v>0</v>
      </c>
      <c r="C2" s="1" t="s">
        <v>2</v>
      </c>
      <c r="E2" s="4" t="s">
        <v>1</v>
      </c>
    </row>
    <row r="3" spans="1:7">
      <c r="A3" s="3" t="s">
        <v>10</v>
      </c>
      <c r="B3" s="2">
        <v>8</v>
      </c>
      <c r="C3" s="1">
        <v>8000</v>
      </c>
      <c r="D3" s="1">
        <f>(B3*C3)</f>
        <v>64000</v>
      </c>
      <c r="E3" s="4">
        <v>10</v>
      </c>
      <c r="F3" s="1">
        <f>(B3*E3*C3)</f>
        <v>640000</v>
      </c>
      <c r="G3" t="s">
        <v>7</v>
      </c>
    </row>
    <row r="4" spans="1:7">
      <c r="A4" s="3" t="s">
        <v>3</v>
      </c>
      <c r="B4" s="2">
        <v>1</v>
      </c>
      <c r="C4" s="1">
        <v>5000</v>
      </c>
      <c r="D4" s="1">
        <f t="shared" ref="D4:D16" si="0">(B4*C4)</f>
        <v>5000</v>
      </c>
      <c r="E4" s="4">
        <v>7</v>
      </c>
      <c r="F4" s="1">
        <f>(B4*E4*C4)</f>
        <v>35000</v>
      </c>
    </row>
    <row r="5" spans="1:7" ht="45">
      <c r="A5" s="3" t="s">
        <v>8</v>
      </c>
      <c r="B5" s="2">
        <v>170</v>
      </c>
      <c r="C5" s="1">
        <v>70</v>
      </c>
      <c r="D5" s="1">
        <f t="shared" si="0"/>
        <v>11900</v>
      </c>
      <c r="E5" s="4">
        <v>7</v>
      </c>
      <c r="F5" s="1">
        <f>(B5*E5*C5)</f>
        <v>83300</v>
      </c>
    </row>
    <row r="6" spans="1:7">
      <c r="A6" s="3" t="s">
        <v>4</v>
      </c>
      <c r="B6" s="2">
        <v>74</v>
      </c>
      <c r="C6" s="1">
        <v>350</v>
      </c>
      <c r="D6" s="1">
        <f t="shared" si="0"/>
        <v>25900</v>
      </c>
      <c r="E6" s="4">
        <v>9</v>
      </c>
      <c r="F6" s="1">
        <f>(B6*E6*C6)</f>
        <v>233100</v>
      </c>
      <c r="G6" t="s">
        <v>13</v>
      </c>
    </row>
    <row r="7" spans="1:7">
      <c r="A7" s="3" t="s">
        <v>5</v>
      </c>
      <c r="B7" s="2">
        <v>1</v>
      </c>
      <c r="C7" s="1">
        <v>1000</v>
      </c>
      <c r="D7" s="1">
        <f t="shared" si="0"/>
        <v>1000</v>
      </c>
      <c r="E7" s="4">
        <v>9</v>
      </c>
      <c r="F7" s="1">
        <f>(B7*E7*C7)</f>
        <v>9000</v>
      </c>
    </row>
    <row r="8" spans="1:7">
      <c r="A8" s="3" t="s">
        <v>6</v>
      </c>
      <c r="B8" s="2">
        <v>1</v>
      </c>
      <c r="C8" s="1">
        <v>800</v>
      </c>
      <c r="D8" s="1">
        <f t="shared" si="0"/>
        <v>800</v>
      </c>
      <c r="E8" s="4">
        <v>9</v>
      </c>
      <c r="F8" s="1">
        <f>(B8*E8*C8)</f>
        <v>7200</v>
      </c>
    </row>
    <row r="9" spans="1:7" ht="30">
      <c r="A9" s="3" t="s">
        <v>11</v>
      </c>
      <c r="B9" s="2">
        <v>64</v>
      </c>
      <c r="C9" s="1">
        <v>38</v>
      </c>
      <c r="D9" s="1">
        <f t="shared" si="0"/>
        <v>2432</v>
      </c>
      <c r="E9" s="4">
        <v>9</v>
      </c>
      <c r="F9" s="1">
        <f>(B9*E9*C9)</f>
        <v>21888</v>
      </c>
      <c r="G9" t="s">
        <v>14</v>
      </c>
    </row>
    <row r="10" spans="1:7">
      <c r="A10" s="3" t="s">
        <v>9</v>
      </c>
      <c r="B10" s="2">
        <v>246</v>
      </c>
      <c r="C10" s="1">
        <v>30</v>
      </c>
      <c r="D10" s="1">
        <f t="shared" si="0"/>
        <v>7380</v>
      </c>
      <c r="E10" s="4">
        <v>7</v>
      </c>
      <c r="F10" s="1">
        <f t="shared" ref="F10:F16" si="1">(B10*E10*C10)</f>
        <v>51660</v>
      </c>
    </row>
    <row r="11" spans="1:7">
      <c r="D11" s="1">
        <f t="shared" si="0"/>
        <v>0</v>
      </c>
      <c r="F11" s="1">
        <f t="shared" si="1"/>
        <v>0</v>
      </c>
    </row>
    <row r="12" spans="1:7">
      <c r="D12" s="1">
        <f t="shared" si="0"/>
        <v>0</v>
      </c>
      <c r="F12" s="1">
        <f t="shared" si="1"/>
        <v>0</v>
      </c>
    </row>
    <row r="13" spans="1:7">
      <c r="D13" s="1">
        <f t="shared" si="0"/>
        <v>0</v>
      </c>
      <c r="F13" s="1">
        <f t="shared" si="1"/>
        <v>0</v>
      </c>
    </row>
    <row r="14" spans="1:7">
      <c r="D14" s="1">
        <f t="shared" si="0"/>
        <v>0</v>
      </c>
      <c r="F14" s="1">
        <f t="shared" si="1"/>
        <v>0</v>
      </c>
    </row>
    <row r="15" spans="1:7">
      <c r="D15" s="1">
        <f t="shared" si="0"/>
        <v>0</v>
      </c>
      <c r="F15" s="1">
        <f t="shared" si="1"/>
        <v>0</v>
      </c>
    </row>
    <row r="16" spans="1:7">
      <c r="D16" s="1">
        <f t="shared" si="0"/>
        <v>0</v>
      </c>
      <c r="F16" s="1">
        <f t="shared" si="1"/>
        <v>0</v>
      </c>
    </row>
    <row r="17" spans="1:6">
      <c r="D17" s="1">
        <f>SUM(D3:D16)</f>
        <v>118412</v>
      </c>
      <c r="F17" s="1">
        <f>SUM(F3:F16)</f>
        <v>1081148</v>
      </c>
    </row>
    <row r="19" spans="1:6" ht="30">
      <c r="A19" s="3" t="s">
        <v>12</v>
      </c>
    </row>
  </sheetData>
  <printOptions gridLines="1"/>
  <pageMargins left="0.45" right="0.45" top="0.53125" bottom="0.5" header="0.3" footer="0.3"/>
  <pageSetup orientation="landscape" horizontalDpi="0" verticalDpi="0" r:id="rId1"/>
  <headerFooter>
    <oddHeader>&amp;CCost Estimate
Pagami Creek Fire
Direct Attack - 7 Days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MN Dept Of Natural Resources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2011-09-04T18:56:49Z</cp:lastPrinted>
  <dcterms:created xsi:type="dcterms:W3CDTF">2011-09-04T17:43:50Z</dcterms:created>
  <dcterms:modified xsi:type="dcterms:W3CDTF">2011-09-04T19:03:06Z</dcterms:modified>
</cp:coreProperties>
</file>