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6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Sheet1!$A$1:$D$37</definedName>
  </definedNames>
  <calcPr calcId="145621"/>
</workbook>
</file>

<file path=xl/calcChain.xml><?xml version="1.0" encoding="utf-8"?>
<calcChain xmlns="http://schemas.openxmlformats.org/spreadsheetml/2006/main">
  <c r="B34" i="1" l="1"/>
  <c r="B33" i="1"/>
  <c r="B35" i="1"/>
  <c r="B37" i="1" s="1"/>
  <c r="B7" i="1"/>
  <c r="B13" i="1"/>
  <c r="B17" i="1"/>
  <c r="B19" i="1" s="1"/>
  <c r="B18" i="1"/>
  <c r="B24" i="1"/>
  <c r="B23" i="1"/>
  <c r="B30" i="1"/>
  <c r="B31" i="1" s="1"/>
  <c r="B29" i="1"/>
  <c r="B36" i="1"/>
  <c r="B11" i="1"/>
  <c r="B5" i="1"/>
  <c r="B25" i="1" l="1"/>
</calcChain>
</file>

<file path=xl/sharedStrings.xml><?xml version="1.0" encoding="utf-8"?>
<sst xmlns="http://schemas.openxmlformats.org/spreadsheetml/2006/main" count="40" uniqueCount="13">
  <si>
    <t>Fire Line Statistics for Foss Lake Fire</t>
  </si>
  <si>
    <t>Test Fire</t>
  </si>
  <si>
    <t>Controlled</t>
  </si>
  <si>
    <t>Uncontrolled</t>
  </si>
  <si>
    <t>Alpha</t>
  </si>
  <si>
    <t>Bravo</t>
  </si>
  <si>
    <t>Controlled (ft)</t>
  </si>
  <si>
    <t>Uncontrolled (ft)</t>
  </si>
  <si>
    <t>Total (ft)</t>
  </si>
  <si>
    <t>-</t>
  </si>
  <si>
    <t>Yankee</t>
  </si>
  <si>
    <t>Zulu</t>
  </si>
  <si>
    <t>Foss Lake Fire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</si>
</sst>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/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6" xfId="0" applyFill="1" applyBorder="1" applyAlignment="1"/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6" xfId="0" applyFill="1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11" xfId="0" applyBorder="1"/>
    <xf numFmtId="9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9" workbookViewId="0">
      <selection activeCell="H32" sqref="H32"/>
    </sheetView>
  </sheetViews>
  <sheetFormatPr defaultRowHeight="15" x14ac:dyDescent="0.25"/>
  <cols>
    <col min="1" max="1" width="16" bestFit="1" customWidth="1"/>
    <col min="2" max="2" width="10.42578125" bestFit="1" customWidth="1"/>
    <col min="3" max="3" width="12.5703125" bestFit="1" customWidth="1"/>
    <col min="4" max="4" width="19.5703125" bestFit="1" customWidth="1"/>
  </cols>
  <sheetData>
    <row r="1" spans="1:4" ht="23.25" x14ac:dyDescent="0.35">
      <c r="A1" s="4" t="s">
        <v>0</v>
      </c>
      <c r="B1" s="5"/>
      <c r="C1" s="5"/>
      <c r="D1" s="6"/>
    </row>
    <row r="2" spans="1:4" x14ac:dyDescent="0.25">
      <c r="A2" s="7"/>
      <c r="B2" s="1" t="s">
        <v>1</v>
      </c>
      <c r="C2" s="1"/>
      <c r="D2" s="8"/>
    </row>
    <row r="3" spans="1:4" x14ac:dyDescent="0.25">
      <c r="A3" s="9" t="s">
        <v>2</v>
      </c>
      <c r="B3" s="10">
        <v>1</v>
      </c>
      <c r="C3" s="11"/>
      <c r="D3" s="12"/>
    </row>
    <row r="4" spans="1:4" x14ac:dyDescent="0.25">
      <c r="A4" s="9" t="s">
        <v>3</v>
      </c>
      <c r="B4" s="10">
        <v>0</v>
      </c>
      <c r="C4" s="10"/>
      <c r="D4" s="13"/>
    </row>
    <row r="5" spans="1:4" x14ac:dyDescent="0.25">
      <c r="A5" s="9" t="s">
        <v>6</v>
      </c>
      <c r="B5" s="14">
        <f>816*3.28084</f>
        <v>2677.1654399999998</v>
      </c>
      <c r="C5" s="14"/>
      <c r="D5" s="15"/>
    </row>
    <row r="6" spans="1:4" x14ac:dyDescent="0.25">
      <c r="A6" s="9" t="s">
        <v>7</v>
      </c>
      <c r="B6" s="14" t="s">
        <v>9</v>
      </c>
      <c r="C6" s="14"/>
      <c r="D6" s="15"/>
    </row>
    <row r="7" spans="1:4" x14ac:dyDescent="0.25">
      <c r="A7" s="9" t="s">
        <v>8</v>
      </c>
      <c r="B7" s="14">
        <f>SUM(B5:D6)</f>
        <v>2677.1654399999998</v>
      </c>
      <c r="C7" s="14"/>
      <c r="D7" s="15"/>
    </row>
    <row r="8" spans="1:4" x14ac:dyDescent="0.25">
      <c r="A8" s="7"/>
      <c r="B8" s="1" t="s">
        <v>4</v>
      </c>
      <c r="C8" s="1"/>
      <c r="D8" s="8"/>
    </row>
    <row r="9" spans="1:4" x14ac:dyDescent="0.25">
      <c r="A9" s="9" t="s">
        <v>2</v>
      </c>
      <c r="B9" s="10">
        <v>1</v>
      </c>
      <c r="C9" s="11"/>
      <c r="D9" s="12"/>
    </row>
    <row r="10" spans="1:4" x14ac:dyDescent="0.25">
      <c r="A10" s="9" t="s">
        <v>3</v>
      </c>
      <c r="B10" s="10" t="s">
        <v>9</v>
      </c>
      <c r="C10" s="10"/>
      <c r="D10" s="13"/>
    </row>
    <row r="11" spans="1:4" x14ac:dyDescent="0.25">
      <c r="A11" s="9" t="s">
        <v>6</v>
      </c>
      <c r="B11" s="14">
        <f>6155.07*3.2804</f>
        <v>20191.091628000002</v>
      </c>
      <c r="C11" s="14"/>
      <c r="D11" s="15"/>
    </row>
    <row r="12" spans="1:4" x14ac:dyDescent="0.25">
      <c r="A12" s="9" t="s">
        <v>7</v>
      </c>
      <c r="B12" s="10" t="s">
        <v>9</v>
      </c>
      <c r="C12" s="10"/>
      <c r="D12" s="13"/>
    </row>
    <row r="13" spans="1:4" x14ac:dyDescent="0.25">
      <c r="A13" s="9" t="s">
        <v>8</v>
      </c>
      <c r="B13" s="14">
        <f>SUM(B11:D12)</f>
        <v>20191.091628000002</v>
      </c>
      <c r="C13" s="14"/>
      <c r="D13" s="15"/>
    </row>
    <row r="14" spans="1:4" x14ac:dyDescent="0.25">
      <c r="A14" s="7"/>
      <c r="B14" s="1" t="s">
        <v>5</v>
      </c>
      <c r="C14" s="1"/>
      <c r="D14" s="8"/>
    </row>
    <row r="15" spans="1:4" x14ac:dyDescent="0.25">
      <c r="A15" s="16" t="s">
        <v>2</v>
      </c>
      <c r="B15" s="3">
        <v>0.44</v>
      </c>
      <c r="C15" s="2"/>
      <c r="D15" s="17"/>
    </row>
    <row r="16" spans="1:4" x14ac:dyDescent="0.25">
      <c r="A16" s="16" t="s">
        <v>3</v>
      </c>
      <c r="B16" s="10">
        <v>0.56000000000000005</v>
      </c>
      <c r="C16" s="10"/>
      <c r="D16" s="13"/>
    </row>
    <row r="17" spans="1:4" x14ac:dyDescent="0.25">
      <c r="A17" s="16" t="s">
        <v>6</v>
      </c>
      <c r="B17" s="11">
        <f>968.45*3.2804</f>
        <v>3176.9033800000002</v>
      </c>
      <c r="C17" s="11"/>
      <c r="D17" s="12"/>
    </row>
    <row r="18" spans="1:4" x14ac:dyDescent="0.25">
      <c r="A18" s="16" t="s">
        <v>7</v>
      </c>
      <c r="B18" s="11">
        <f>1253.94*3.2804</f>
        <v>4113.4247760000007</v>
      </c>
      <c r="C18" s="11"/>
      <c r="D18" s="12"/>
    </row>
    <row r="19" spans="1:4" x14ac:dyDescent="0.25">
      <c r="A19" s="16" t="s">
        <v>8</v>
      </c>
      <c r="B19" s="11">
        <f>SUM(B17:D18)</f>
        <v>7290.3281560000014</v>
      </c>
      <c r="C19" s="11"/>
      <c r="D19" s="12"/>
    </row>
    <row r="20" spans="1:4" x14ac:dyDescent="0.25">
      <c r="A20" s="22"/>
      <c r="B20" s="1" t="s">
        <v>10</v>
      </c>
      <c r="C20" s="1"/>
      <c r="D20" s="8"/>
    </row>
    <row r="21" spans="1:4" x14ac:dyDescent="0.25">
      <c r="A21" s="19" t="s">
        <v>2</v>
      </c>
      <c r="B21" s="3">
        <v>0.83</v>
      </c>
      <c r="C21" s="2"/>
      <c r="D21" s="17"/>
    </row>
    <row r="22" spans="1:4" x14ac:dyDescent="0.25">
      <c r="A22" s="19" t="s">
        <v>3</v>
      </c>
      <c r="B22" s="10">
        <v>0.17</v>
      </c>
      <c r="C22" s="11"/>
      <c r="D22" s="12"/>
    </row>
    <row r="23" spans="1:4" x14ac:dyDescent="0.25">
      <c r="A23" s="19" t="s">
        <v>6</v>
      </c>
      <c r="B23" s="11">
        <f>2210.25*3.2804</f>
        <v>7250.5041000000001</v>
      </c>
      <c r="C23" s="11"/>
      <c r="D23" s="12"/>
    </row>
    <row r="24" spans="1:4" x14ac:dyDescent="0.25">
      <c r="A24" s="19" t="s">
        <v>7</v>
      </c>
      <c r="B24" s="11">
        <f>450.56*3.2804</f>
        <v>1478.017024</v>
      </c>
      <c r="C24" s="11"/>
      <c r="D24" s="12"/>
    </row>
    <row r="25" spans="1:4" x14ac:dyDescent="0.25">
      <c r="A25" s="19" t="s">
        <v>8</v>
      </c>
      <c r="B25" s="11">
        <f>SUM(B23:D24)</f>
        <v>8728.5211240000008</v>
      </c>
      <c r="C25" s="11"/>
      <c r="D25" s="12"/>
    </row>
    <row r="26" spans="1:4" x14ac:dyDescent="0.25">
      <c r="A26" s="22"/>
      <c r="B26" s="1" t="s">
        <v>11</v>
      </c>
      <c r="C26" s="1"/>
      <c r="D26" s="8"/>
    </row>
    <row r="27" spans="1:4" x14ac:dyDescent="0.25">
      <c r="A27" s="9" t="s">
        <v>2</v>
      </c>
      <c r="B27" s="3">
        <v>0.89</v>
      </c>
      <c r="C27" s="2"/>
      <c r="D27" s="17"/>
    </row>
    <row r="28" spans="1:4" x14ac:dyDescent="0.25">
      <c r="A28" s="9" t="s">
        <v>3</v>
      </c>
      <c r="B28" s="10">
        <v>0.11</v>
      </c>
      <c r="C28" s="11"/>
      <c r="D28" s="12"/>
    </row>
    <row r="29" spans="1:4" x14ac:dyDescent="0.25">
      <c r="A29" s="9" t="s">
        <v>6</v>
      </c>
      <c r="B29" s="11">
        <f>3916.02*3.2804</f>
        <v>12846.112008</v>
      </c>
      <c r="C29" s="11"/>
      <c r="D29" s="12"/>
    </row>
    <row r="30" spans="1:4" x14ac:dyDescent="0.25">
      <c r="A30" s="9" t="s">
        <v>7</v>
      </c>
      <c r="B30" s="11">
        <f>498.83*3.2804</f>
        <v>1636.361932</v>
      </c>
      <c r="C30" s="11"/>
      <c r="D30" s="12"/>
    </row>
    <row r="31" spans="1:4" x14ac:dyDescent="0.25">
      <c r="A31" s="18" t="s">
        <v>8</v>
      </c>
      <c r="B31" s="20">
        <f>SUM(B29:D30)</f>
        <v>14482.47394</v>
      </c>
      <c r="C31" s="20"/>
      <c r="D31" s="21"/>
    </row>
    <row r="32" spans="1:4" x14ac:dyDescent="0.25">
      <c r="A32" s="22"/>
      <c r="B32" s="1" t="s">
        <v>12</v>
      </c>
      <c r="C32" s="1"/>
      <c r="D32" s="8"/>
    </row>
    <row r="33" spans="1:4" x14ac:dyDescent="0.25">
      <c r="A33" s="23" t="s">
        <v>2</v>
      </c>
      <c r="B33" s="3">
        <f>(B35/$B$37)</f>
        <v>0.8645703005335601</v>
      </c>
      <c r="C33" s="3"/>
      <c r="D33" s="24"/>
    </row>
    <row r="34" spans="1:4" x14ac:dyDescent="0.25">
      <c r="A34" s="9" t="s">
        <v>3</v>
      </c>
      <c r="B34" s="10">
        <f>(B36/$B$37)</f>
        <v>0.13542969946643993</v>
      </c>
      <c r="C34" s="10"/>
      <c r="D34" s="13"/>
    </row>
    <row r="35" spans="1:4" x14ac:dyDescent="0.25">
      <c r="A35" s="9" t="s">
        <v>6</v>
      </c>
      <c r="B35" s="11">
        <f>14070.606362*3.2804</f>
        <v>46157.217109904806</v>
      </c>
      <c r="C35" s="11"/>
      <c r="D35" s="12"/>
    </row>
    <row r="36" spans="1:4" x14ac:dyDescent="0.25">
      <c r="A36" s="9" t="s">
        <v>7</v>
      </c>
      <c r="B36" s="11">
        <f>2204.075238*3.2804</f>
        <v>7230.2484107352002</v>
      </c>
      <c r="C36" s="11"/>
      <c r="D36" s="12"/>
    </row>
    <row r="37" spans="1:4" x14ac:dyDescent="0.25">
      <c r="A37" s="18" t="s">
        <v>8</v>
      </c>
      <c r="B37" s="20">
        <f>SUM(B35:D36)</f>
        <v>53387.465520640006</v>
      </c>
      <c r="C37" s="20"/>
      <c r="D37" s="21"/>
    </row>
  </sheetData>
  <mergeCells count="37">
    <mergeCell ref="B33:D33"/>
    <mergeCell ref="B34:D34"/>
    <mergeCell ref="B35:D35"/>
    <mergeCell ref="B36:D36"/>
    <mergeCell ref="B37:D37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11:D11"/>
    <mergeCell ref="B6:D6"/>
    <mergeCell ref="B7:D7"/>
    <mergeCell ref="B8:D8"/>
    <mergeCell ref="B2:D2"/>
    <mergeCell ref="B14:D14"/>
    <mergeCell ref="B12:D12"/>
    <mergeCell ref="B13:D13"/>
    <mergeCell ref="A1:D1"/>
    <mergeCell ref="B3:D3"/>
    <mergeCell ref="B4:D4"/>
    <mergeCell ref="B5:D5"/>
    <mergeCell ref="B9:D9"/>
    <mergeCell ref="B10:D10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MN Dept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Hafvenstein</dc:creator>
  <cp:lastModifiedBy>Stephen Hafvenstein</cp:lastModifiedBy>
  <cp:lastPrinted>2016-05-25T15:39:31Z</cp:lastPrinted>
  <dcterms:created xsi:type="dcterms:W3CDTF">2016-05-25T15:12:05Z</dcterms:created>
  <dcterms:modified xsi:type="dcterms:W3CDTF">2016-05-25T15:48:53Z</dcterms:modified>
</cp:coreProperties>
</file>