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15270" windowHeight="6090" tabRatio="937" activeTab="0"/>
  </bookViews>
  <sheets>
    <sheet name="HCP-TOC" sheetId="1" r:id="rId1"/>
    <sheet name="HCP-1 USFS-122" sheetId="2" r:id="rId2"/>
    <sheet name="HCP-2 OAS-23" sheetId="3" r:id="rId3"/>
    <sheet name="HCP-3-1 Cumulative Use" sheetId="4" r:id="rId4"/>
    <sheet name="HCP-3-2" sheetId="5" r:id="rId5"/>
    <sheet name="HCP-3-3" sheetId="6" r:id="rId6"/>
    <sheet name="HCP-3-4" sheetId="7" r:id="rId7"/>
    <sheet name="HCP-3-5" sheetId="8" r:id="rId8"/>
    <sheet name="HCP-3-6" sheetId="9" r:id="rId9"/>
    <sheet name="HCP-3-7" sheetId="10" r:id="rId10"/>
    <sheet name="HCP-3-8" sheetId="11" r:id="rId11"/>
    <sheet name="HCP-3-9" sheetId="12" r:id="rId12"/>
    <sheet name="HCP-3-10" sheetId="13" r:id="rId13"/>
  </sheets>
  <definedNames>
    <definedName name="_xlnm.Print_Area" localSheetId="0">'HCP-TOC'!$A$1:$J$42</definedName>
  </definedNames>
  <calcPr fullCalcOnLoad="1"/>
</workbook>
</file>

<file path=xl/comments2.xml><?xml version="1.0" encoding="utf-8"?>
<comments xmlns="http://schemas.openxmlformats.org/spreadsheetml/2006/main">
  <authors>
    <author>bgibbs</author>
  </authors>
  <commentList>
    <comment ref="A2" authorId="0">
      <text>
        <r>
          <rPr>
            <b/>
            <sz val="8"/>
            <rFont val="Tahoma"/>
            <family val="0"/>
          </rPr>
          <t>You must enter a valid Invoice Number in this field.  Utilize the Invoice Number from the first sheet of a new FS-122 Book for your first electronic form, subsequent number for the next, etc.  VOID any hardcopy form whose number had been used in conjunction with this electronic format.</t>
        </r>
      </text>
    </comment>
  </commentList>
</comments>
</file>

<file path=xl/comments3.xml><?xml version="1.0" encoding="utf-8"?>
<comments xmlns="http://schemas.openxmlformats.org/spreadsheetml/2006/main">
  <authors>
    <author>bgibbs</author>
  </authors>
  <commentList>
    <comment ref="AP3" authorId="0">
      <text>
        <r>
          <rPr>
            <b/>
            <sz val="8"/>
            <rFont val="Tahoma"/>
            <family val="0"/>
          </rPr>
          <t>You must enter a valid Invoice Number in this field.  Utilize the Invoice Number from the first sheet of a new OAS-23 Book for your first electronic form, subsequent number for the next, etc.  VOID any hardcopy form whose number had been used in conjunction with this electronic format.</t>
        </r>
      </text>
    </comment>
  </commentList>
</comments>
</file>

<file path=xl/sharedStrings.xml><?xml version="1.0" encoding="utf-8"?>
<sst xmlns="http://schemas.openxmlformats.org/spreadsheetml/2006/main" count="688" uniqueCount="207">
  <si>
    <r>
      <t>*</t>
    </r>
    <r>
      <rPr>
        <b/>
        <sz val="12"/>
        <rFont val="Arial"/>
        <family val="2"/>
      </rPr>
      <t>OPTIONAL</t>
    </r>
  </si>
  <si>
    <t>Data on these forms must be documented, it does not however have to be done on this particular form</t>
  </si>
  <si>
    <t>HCP-1</t>
  </si>
  <si>
    <t>HCP-2</t>
  </si>
  <si>
    <t>1. INVOICE NUMBER</t>
  </si>
  <si>
    <t>2. DATE OF FLIGHT</t>
  </si>
  <si>
    <t>3. CONTRACT NUMBER - ITEM NUMBER</t>
  </si>
  <si>
    <t>4. A/C REGISTRATION #</t>
  </si>
  <si>
    <t>5. VENDOR NAME</t>
  </si>
  <si>
    <t>LEG NUMBER</t>
  </si>
  <si>
    <t>USER UNIT</t>
  </si>
  <si>
    <t>USER CODE</t>
  </si>
  <si>
    <t>PROJECT, FIRE, FLIGHT, OR RESOURCE ORDER NAME OR NUMBER</t>
  </si>
  <si>
    <t>FAA  IDENTIFIER</t>
  </si>
  <si>
    <t>MISSION CODE</t>
  </si>
  <si>
    <t>PAY CODE</t>
  </si>
  <si>
    <t>PILOT  NAME(S)</t>
  </si>
  <si>
    <t>PASSENGERS / CREWMEMBERS</t>
  </si>
  <si>
    <t>CARGO TYPE        P, S, C OR, L</t>
  </si>
  <si>
    <t>CARGO LBS.</t>
  </si>
  <si>
    <t>RETARDANT GALLONS</t>
  </si>
  <si>
    <t>METER TYPE</t>
  </si>
  <si>
    <t>TIME OR METER READING</t>
  </si>
  <si>
    <t>RATE</t>
  </si>
  <si>
    <t>LEG TOTAL</t>
  </si>
  <si>
    <t>FROM</t>
  </si>
  <si>
    <t>TO</t>
  </si>
  <si>
    <t>START</t>
  </si>
  <si>
    <t>STOP</t>
  </si>
  <si>
    <t>24. ACCOUNTING SUMMARY</t>
  </si>
  <si>
    <t>25. REMARKS</t>
  </si>
  <si>
    <t>MISSION       CODE</t>
  </si>
  <si>
    <t xml:space="preserve">PAY CODE </t>
  </si>
  <si>
    <t>NFC FUND CODE</t>
  </si>
  <si>
    <t>UNIT</t>
  </si>
  <si>
    <t>MANAGEMENT  CODE</t>
  </si>
  <si>
    <t>FY</t>
  </si>
  <si>
    <t>BUDGET OBJECT</t>
  </si>
  <si>
    <t>AMOUNT</t>
  </si>
  <si>
    <t>OVERNIGHT COST PER PERSON</t>
  </si>
  <si>
    <t>ON</t>
  </si>
  <si>
    <t>Location</t>
  </si>
  <si>
    <t># OF PEOPLE</t>
  </si>
  <si>
    <t>FUEL TRUCK CHARGES</t>
  </si>
  <si>
    <t>ST</t>
  </si>
  <si>
    <t>MILES</t>
  </si>
  <si>
    <t>X</t>
  </si>
  <si>
    <t>OTHER CHARGES+</t>
  </si>
  <si>
    <t>CH</t>
  </si>
  <si>
    <t>DESCRIBE</t>
  </si>
  <si>
    <t>OTHER CREDITS -</t>
  </si>
  <si>
    <t>CR</t>
  </si>
  <si>
    <t>SUBTOTAL</t>
  </si>
  <si>
    <t>EXCISE TAX</t>
  </si>
  <si>
    <t>TX</t>
  </si>
  <si>
    <t>PAX/CARGO OVER 6K LBS CERTIFIED WEIGHT</t>
  </si>
  <si>
    <t>TOTAL OF ALL CHARGES</t>
  </si>
  <si>
    <t>33 NAME OF GOVERNMENT OFFICIAL (PLEASE PRINT)</t>
  </si>
  <si>
    <t>PHONE NUMBERS</t>
  </si>
  <si>
    <t>TOTAL SHOULD EQUAL ITEM 32</t>
  </si>
  <si>
    <r>
      <t>34.</t>
    </r>
    <r>
      <rPr>
        <sz val="6"/>
        <rFont val="Arial"/>
        <family val="2"/>
      </rPr>
      <t xml:space="preserve"> I CERTIFY THAT THE SERVICES LISTED ABOVE HAVE BEEN RECEIVED - SIGNATURE &amp; TITLE OF FOREST SERVICE OFFICIAL</t>
    </r>
  </si>
  <si>
    <r>
      <t>35.</t>
    </r>
    <r>
      <rPr>
        <sz val="6"/>
        <rFont val="Arial"/>
        <family val="2"/>
      </rPr>
      <t xml:space="preserve"> I CERTIFY THAT THE SERVICES LISTED ABOVE HAVE BEEN PROVIDED - SIGNATURE AND TITLE OF VENDOR AGENT</t>
    </r>
  </si>
  <si>
    <t xml:space="preserve">USDA-FOREST SERVICE FLIGHT REPORT  FS-6500-122 (02/2002) </t>
  </si>
  <si>
    <t xml:space="preserve">        PREVIOUS EDITION OF THIS FORM IS OBSOLETE</t>
  </si>
  <si>
    <t>OAS-23 (09/91)</t>
  </si>
  <si>
    <t>AIRCRAFT USE REPORT</t>
  </si>
  <si>
    <t>RED IS FOR OAS USE ONLY</t>
  </si>
  <si>
    <t>RECEIVED DATE</t>
  </si>
  <si>
    <r>
      <t>PLEASE PRINT CLEARLY</t>
    </r>
    <r>
      <rPr>
        <sz val="8"/>
        <rFont val="Arial"/>
        <family val="2"/>
      </rPr>
      <t xml:space="preserve"> AS THIS FORM IS USED AS</t>
    </r>
  </si>
  <si>
    <t>AN INPUT DOCUMENT TO AN AUTOMATED SYSTEM</t>
  </si>
  <si>
    <t>COMPANY NAME &amp; ADDRESS</t>
  </si>
  <si>
    <t>ITEM NO.</t>
  </si>
  <si>
    <t>AIRCRAFT MAKE &amp; MODEL</t>
  </si>
  <si>
    <t>PILOT NAME (PIC) Print</t>
  </si>
  <si>
    <t>SERV.</t>
  </si>
  <si>
    <t>AGMT. NO.</t>
  </si>
  <si>
    <t>AC CONTROL NO.</t>
  </si>
  <si>
    <t>AIRCRAFT DESIGNATED BASE (City/St.)</t>
  </si>
  <si>
    <t>AIRCRAFT FAA REGISTRATION NO.</t>
  </si>
  <si>
    <t>AGENCY ORDER NO.</t>
  </si>
  <si>
    <t>HIRED (Date &amp; Time)</t>
  </si>
  <si>
    <t>RELEASED (Date &amp; Time)</t>
  </si>
  <si>
    <t>OTHER CREW MEMBER</t>
  </si>
  <si>
    <t>TELEPHONE NO.</t>
  </si>
  <si>
    <t>DATE</t>
  </si>
  <si>
    <t>ELAPSED TIME OR QUANTITY</t>
  </si>
  <si>
    <t>PAY ITEM CODE</t>
  </si>
  <si>
    <t>PAYLOAD</t>
  </si>
  <si>
    <t>PILOT INITIAL</t>
  </si>
  <si>
    <t>BILLEE CODE</t>
  </si>
  <si>
    <t>USE CODE</t>
  </si>
  <si>
    <t>USER ORGANIZATION AND CHARGE CODES</t>
  </si>
  <si>
    <t>SIGNED RECEIVED</t>
  </si>
  <si>
    <t>TAX CODE</t>
  </si>
  <si>
    <t>M             D            Y</t>
  </si>
  <si>
    <t>PAX</t>
  </si>
  <si>
    <t>CARGO</t>
  </si>
  <si>
    <t>∙</t>
  </si>
  <si>
    <t>Other Charges/Credits (Add attachments if necessary)</t>
  </si>
  <si>
    <t>ORIGINAL - OAS COPY</t>
  </si>
  <si>
    <t>VENDOR'S COPY</t>
  </si>
  <si>
    <t>USER COPY</t>
  </si>
  <si>
    <t>I certify that the above record of services is correct and no payment has been received.</t>
  </si>
  <si>
    <t>I certify that the above services were received.</t>
  </si>
  <si>
    <t>AGENCY TELEPHONE NO.</t>
  </si>
  <si>
    <t>FTS</t>
  </si>
  <si>
    <t>COMM.</t>
  </si>
  <si>
    <t>AGENCY</t>
  </si>
  <si>
    <t>SIGNATURE OF CONTRACTOR/AGENT/PILOT</t>
  </si>
  <si>
    <t>SIGNATURE OF AUTHORIZED GOVERNMENT REPRESENTATIVE</t>
  </si>
  <si>
    <t>AGENCY ADDRESS</t>
  </si>
  <si>
    <t>►</t>
  </si>
  <si>
    <t>NAME (print)</t>
  </si>
  <si>
    <t>FS-6500-122 - FLIGHT USE INVOICE</t>
  </si>
  <si>
    <t>INVOICE NUMBER</t>
  </si>
  <si>
    <t>Name</t>
  </si>
  <si>
    <t>Form #</t>
  </si>
  <si>
    <t>Use</t>
  </si>
  <si>
    <t>OPTIONAL</t>
  </si>
  <si>
    <t>2.  Base:</t>
  </si>
  <si>
    <t>3. Aircraft Number:</t>
  </si>
  <si>
    <t>4.  Contract Number:</t>
  </si>
  <si>
    <t>5.  Contractor:</t>
  </si>
  <si>
    <t xml:space="preserve"> 6.  Inclusive Dates:   </t>
  </si>
  <si>
    <t xml:space="preserve">10.  Extended Standby               </t>
  </si>
  <si>
    <t xml:space="preserve">11.  Flight Hour Information                         </t>
  </si>
  <si>
    <t>12.  Service Truck Costs</t>
  </si>
  <si>
    <t>Payment #</t>
  </si>
  <si>
    <t>Mo</t>
  </si>
  <si>
    <t>Day</t>
  </si>
  <si>
    <t>Availability</t>
  </si>
  <si>
    <t>Hours</t>
  </si>
  <si>
    <t xml:space="preserve">Rate </t>
  </si>
  <si>
    <t>Total</t>
  </si>
  <si>
    <t>Other</t>
  </si>
  <si>
    <t>Total Flight Hours</t>
  </si>
  <si>
    <t>Flight Rate per/hr</t>
  </si>
  <si>
    <t xml:space="preserve"> Miles</t>
  </si>
  <si>
    <t>Rate per/mi</t>
  </si>
  <si>
    <t>RON</t>
  </si>
  <si>
    <t>Misc./    Travel</t>
  </si>
  <si>
    <t>Unavailability        other            show (-#)</t>
  </si>
  <si>
    <t>Daily Totals</t>
  </si>
  <si>
    <t>Remarks</t>
  </si>
  <si>
    <t xml:space="preserve"> </t>
  </si>
  <si>
    <t>Summary of Accumulated Totals</t>
  </si>
  <si>
    <t>Previous Total Hrs/Mi</t>
  </si>
  <si>
    <t xml:space="preserve">                 </t>
  </si>
  <si>
    <t>Previous Total Dollars</t>
  </si>
  <si>
    <t>Total To Date Hrs/Mi</t>
  </si>
  <si>
    <t>Total to Date Dollars</t>
  </si>
  <si>
    <t>1.  Unit:</t>
  </si>
  <si>
    <t>Home Unit</t>
  </si>
  <si>
    <t>To</t>
  </si>
  <si>
    <t>Date</t>
  </si>
  <si>
    <t>Signature</t>
  </si>
  <si>
    <t>Title</t>
  </si>
  <si>
    <t xml:space="preserve">16.  Approved For The United States of America.                </t>
  </si>
  <si>
    <t>17.  Approved For The Contractor.  (Optional)</t>
  </si>
  <si>
    <t>Total this Period</t>
  </si>
  <si>
    <t>OAS-23 AIRCRAFT USE REPORT</t>
  </si>
  <si>
    <t>REQUIRED</t>
  </si>
  <si>
    <t>Refer to IHOG, Appendix D for specific instructions to follow for filling out individual forms</t>
  </si>
  <si>
    <t>Cumulative Aircraft Use Payment #1 Summary</t>
  </si>
  <si>
    <t>Cumulative Aircraft Use Payment #2 Summary</t>
  </si>
  <si>
    <t>HCP-3-1</t>
  </si>
  <si>
    <t>CUMULATIVE AIRCRAFT USE PAYMENT #1 SUMMARY</t>
  </si>
  <si>
    <t>HCP-3-2</t>
  </si>
  <si>
    <t>CUMULATIVE AIRCRAFT USE PAYMENT #2 SUMMARY</t>
  </si>
  <si>
    <t>HCP-3-3</t>
  </si>
  <si>
    <t>CUMULATIVE AIRCRAFT USE PAYMENT #3 SUMMARY</t>
  </si>
  <si>
    <t>HCP-3-4</t>
  </si>
  <si>
    <t>CUMULATIVE AIRCRAFT USE PAYMENT #4 SUMMARY</t>
  </si>
  <si>
    <t>HCP-3-5</t>
  </si>
  <si>
    <t>CUMULATIVE AIRCRAFT USE PAYMENT #5 SUMMARY</t>
  </si>
  <si>
    <t>HCP-3-6</t>
  </si>
  <si>
    <t>CUMULATIVE AIRCRAFT USE PAYMENT #6 SUMMARY</t>
  </si>
  <si>
    <t>HCP-3-7</t>
  </si>
  <si>
    <t>HCP-3-8</t>
  </si>
  <si>
    <t>HCP-3-9</t>
  </si>
  <si>
    <t>HCP-3-10</t>
  </si>
  <si>
    <t>CUMULATIVE AIRCRAFT USE PAYMENT #7 SUMMARY</t>
  </si>
  <si>
    <t>CUMULATIVE AIRCRAFT USE PAYMENT #8 SUMMARY</t>
  </si>
  <si>
    <t>CUMULATIVE AIRCRAFT USE PAYMENT #9 SUMMARY</t>
  </si>
  <si>
    <t>CUMULATIVE AIRCRAFT USE PAYMENT #10 SUMMARY</t>
  </si>
  <si>
    <t>Cumulative Aircraft Use Payment #3 Summary</t>
  </si>
  <si>
    <t>Cumulative Aircraft Use Payment #4 Summary</t>
  </si>
  <si>
    <t>Cumulative Aircraft Use Payment #5 Summary</t>
  </si>
  <si>
    <t>Cumulative Aircraft Use Payment #6 Summary</t>
  </si>
  <si>
    <t>Cumulative Aircraft Use Payment #7 Summary</t>
  </si>
  <si>
    <t>Cumulative Aircraft Use Payment #8 Summary</t>
  </si>
  <si>
    <t>Cumulative Aircraft Use Payment #9 Summary</t>
  </si>
  <si>
    <t>Cumulative Aircraft Use Payment #10 Summary</t>
  </si>
  <si>
    <t>OAS Lower 48</t>
  </si>
  <si>
    <t>300 E. Mallard Drive, Suite 200</t>
  </si>
  <si>
    <t>Boise ID 83706-3991</t>
  </si>
  <si>
    <t>OAS Alaska/Hawaii</t>
  </si>
  <si>
    <t>4405 Lear Court</t>
  </si>
  <si>
    <t>Anchorage AK 99502-1032</t>
  </si>
  <si>
    <t>907-271-3700</t>
  </si>
  <si>
    <t>FAA IDENTIFIER</t>
  </si>
  <si>
    <t>U.S. DEPARTMENT OF THE INTERIOR OFFICE OF AIRCRAFT SERVICES</t>
  </si>
  <si>
    <t>PILOT NAME (2nd. PIC) Print</t>
  </si>
  <si>
    <t>CONTRACT/ARA NO.</t>
  </si>
  <si>
    <t>208-433-5020</t>
  </si>
  <si>
    <t>RETARDANT -         F, W, S, OR, L</t>
  </si>
  <si>
    <t>TIME HOURS &amp;  HUNDREDTHS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</si>
</sst>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&quot;$&quot;#,##0.0"/>
    <numFmt numFmtId="173" formatCode="&quot;$&quot;#,##0"/>
    <numFmt numFmtId="174" formatCode="m/d/yy;@"/>
    <numFmt numFmtId="175" formatCode="mm/dd/yy;@"/>
    <numFmt numFmtId="176" formatCode="mm/dd/yy"/>
    <numFmt numFmtId="177" formatCode="[$-F400]h:mm:ss\ AM/PM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6"/>
      <color indexed="10"/>
      <name val="Arial"/>
      <family val="0"/>
    </font>
    <font>
      <sz val="5"/>
      <name val="Arial"/>
      <family val="0"/>
    </font>
    <font>
      <b/>
      <sz val="22"/>
      <name val="Arial"/>
      <family val="2"/>
    </font>
    <font>
      <sz val="10"/>
      <color indexed="10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6"/>
      <name val="Arial"/>
      <family val="2"/>
    </font>
    <font>
      <sz val="10"/>
      <name val="Bookman"/>
      <family val="1"/>
    </font>
    <font>
      <sz val="12"/>
      <name val="Arial"/>
      <family val="2"/>
    </font>
    <font>
      <u val="single"/>
      <sz val="8"/>
      <name val="Arial"/>
      <family val="0"/>
    </font>
    <font>
      <b/>
      <sz val="12"/>
      <color indexed="10"/>
      <name val="Arial"/>
      <family val="2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9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medium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3" xfId="0" applyFont="1" applyFill="1" applyBorder="1" applyAlignment="1" applyProtection="1">
      <alignment horizontal="left" vertical="center" shrinkToFit="1"/>
      <protection/>
    </xf>
    <xf numFmtId="176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Font="1" applyBorder="1" applyAlignment="1" applyProtection="1">
      <alignment horizontal="center" vertical="center" shrinkToFit="1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" fillId="0" borderId="5" xfId="0" applyNumberFormat="1" applyFont="1" applyBorder="1" applyAlignment="1" applyProtection="1">
      <alignment horizontal="left" vertical="center"/>
      <protection/>
    </xf>
    <xf numFmtId="0" fontId="1" fillId="2" borderId="5" xfId="0" applyNumberFormat="1" applyFont="1" applyFill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2" fontId="5" fillId="0" borderId="2" xfId="0" applyNumberFormat="1" applyFont="1" applyBorder="1" applyAlignment="1" applyProtection="1">
      <alignment horizontal="center" vertical="center" shrinkToFit="1"/>
      <protection locked="0"/>
    </xf>
    <xf numFmtId="167" fontId="5" fillId="0" borderId="2" xfId="0" applyNumberFormat="1" applyFont="1" applyBorder="1" applyAlignment="1" applyProtection="1">
      <alignment vertical="center" shrinkToFit="1"/>
      <protection locked="0"/>
    </xf>
    <xf numFmtId="167" fontId="5" fillId="2" borderId="2" xfId="0" applyNumberFormat="1" applyFont="1" applyFill="1" applyBorder="1" applyAlignment="1" applyProtection="1">
      <alignment vertical="center" shrinkToFit="1"/>
      <protection locked="0"/>
    </xf>
    <xf numFmtId="167" fontId="5" fillId="0" borderId="5" xfId="0" applyNumberFormat="1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/>
      <protection/>
    </xf>
    <xf numFmtId="49" fontId="1" fillId="0" borderId="6" xfId="0" applyNumberFormat="1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167" fontId="8" fillId="0" borderId="6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shrinkToFit="1"/>
      <protection/>
    </xf>
    <xf numFmtId="167" fontId="8" fillId="0" borderId="1" xfId="0" applyNumberFormat="1" applyFont="1" applyBorder="1" applyAlignment="1" applyProtection="1">
      <alignment vertical="center"/>
      <protection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167" fontId="2" fillId="0" borderId="9" xfId="0" applyNumberFormat="1" applyFont="1" applyBorder="1" applyAlignment="1" applyProtection="1">
      <alignment horizontal="center" vertical="center" shrinkToFit="1"/>
      <protection locked="0"/>
    </xf>
    <xf numFmtId="167" fontId="2" fillId="2" borderId="2" xfId="0" applyNumberFormat="1" applyFont="1" applyFill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/>
    </xf>
    <xf numFmtId="167" fontId="9" fillId="2" borderId="2" xfId="0" applyNumberFormat="1" applyFont="1" applyFill="1" applyBorder="1" applyAlignment="1" applyProtection="1">
      <alignment vertical="center"/>
      <protection/>
    </xf>
    <xf numFmtId="167" fontId="10" fillId="2" borderId="2" xfId="0" applyNumberFormat="1" applyFont="1" applyFill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 horizontal="center" vertical="center" shrinkToFit="1"/>
      <protection locked="0"/>
    </xf>
    <xf numFmtId="14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right" vertical="center"/>
      <protection locked="0"/>
    </xf>
    <xf numFmtId="167" fontId="0" fillId="0" borderId="4" xfId="0" applyNumberFormat="1" applyBorder="1" applyAlignment="1" applyProtection="1">
      <alignment horizontal="left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left" vertical="center"/>
      <protection locked="0"/>
    </xf>
    <xf numFmtId="167" fontId="0" fillId="0" borderId="2" xfId="0" applyNumberFormat="1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67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7" fontId="0" fillId="0" borderId="5" xfId="0" applyNumberFormat="1" applyBorder="1" applyAlignment="1" applyProtection="1">
      <alignment vertical="center"/>
      <protection locked="0"/>
    </xf>
    <xf numFmtId="167" fontId="0" fillId="0" borderId="1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7" fontId="2" fillId="0" borderId="16" xfId="0" applyNumberFormat="1" applyFont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/>
    </xf>
    <xf numFmtId="167" fontId="2" fillId="3" borderId="2" xfId="0" applyNumberFormat="1" applyFont="1" applyFill="1" applyBorder="1" applyAlignment="1" applyProtection="1">
      <alignment horizontal="center" vertical="center"/>
      <protection/>
    </xf>
    <xf numFmtId="164" fontId="0" fillId="3" borderId="2" xfId="0" applyNumberForma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167" fontId="0" fillId="0" borderId="0" xfId="0" applyNumberFormat="1" applyAlignment="1" applyProtection="1">
      <alignment vertical="center"/>
      <protection/>
    </xf>
    <xf numFmtId="167" fontId="0" fillId="3" borderId="2" xfId="0" applyNumberForma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167" fontId="2" fillId="0" borderId="2" xfId="0" applyNumberFormat="1" applyFont="1" applyBorder="1" applyAlignment="1" applyProtection="1">
      <alignment horizontal="center" vertical="center"/>
      <protection/>
    </xf>
    <xf numFmtId="164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167" fontId="2" fillId="0" borderId="2" xfId="0" applyNumberFormat="1" applyFont="1" applyFill="1" applyBorder="1" applyAlignment="1" applyProtection="1">
      <alignment horizontal="center" vertical="center"/>
      <protection/>
    </xf>
    <xf numFmtId="171" fontId="0" fillId="2" borderId="1" xfId="0" applyNumberFormat="1" applyFill="1" applyBorder="1" applyAlignment="1" applyProtection="1">
      <alignment horizontal="center" vertical="center" shrinkToFit="1"/>
      <protection locked="0"/>
    </xf>
    <xf numFmtId="171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0" applyNumberFormat="1" applyFont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right" vertical="center"/>
      <protection/>
    </xf>
    <xf numFmtId="167" fontId="9" fillId="4" borderId="7" xfId="0" applyNumberFormat="1" applyFont="1" applyFill="1" applyBorder="1" applyAlignment="1" applyProtection="1">
      <alignment vertical="center"/>
      <protection/>
    </xf>
    <xf numFmtId="0" fontId="9" fillId="4" borderId="9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49" fontId="1" fillId="0" borderId="7" xfId="0" applyNumberFormat="1" applyFont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 wrapText="1"/>
      <protection/>
    </xf>
    <xf numFmtId="0" fontId="3" fillId="2" borderId="11" xfId="0" applyFont="1" applyFill="1" applyBorder="1" applyAlignment="1" applyProtection="1">
      <alignment horizontal="righ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/>
    </xf>
    <xf numFmtId="0" fontId="1" fillId="2" borderId="10" xfId="0" applyFont="1" applyFill="1" applyBorder="1" applyAlignment="1" applyProtection="1">
      <alignment horizontal="left" vertical="center" wrapText="1"/>
      <protection/>
    </xf>
    <xf numFmtId="0" fontId="7" fillId="2" borderId="6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left" vertical="center" shrinkToFit="1"/>
      <protection/>
    </xf>
    <xf numFmtId="0" fontId="7" fillId="2" borderId="6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 indent="12"/>
    </xf>
    <xf numFmtId="0" fontId="3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 shrinkToFit="1"/>
      <protection/>
    </xf>
    <xf numFmtId="171" fontId="0" fillId="0" borderId="1" xfId="0" applyNumberFormat="1" applyBorder="1" applyAlignment="1" applyProtection="1">
      <alignment horizontal="center" vertical="center" shrinkToFit="1"/>
      <protection locked="0"/>
    </xf>
    <xf numFmtId="171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4" xfId="0" applyNumberFormat="1" applyBorder="1" applyAlignment="1" applyProtection="1">
      <alignment horizontal="center" vertical="center" shrinkToFit="1"/>
      <protection locked="0"/>
    </xf>
    <xf numFmtId="4" fontId="2" fillId="2" borderId="7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9" xfId="0" applyNumberFormat="1" applyBorder="1" applyAlignment="1" applyProtection="1">
      <alignment horizontal="right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left" vertical="center"/>
      <protection/>
    </xf>
    <xf numFmtId="0" fontId="0" fillId="2" borderId="6" xfId="0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righ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left" vertical="center" shrinkToFit="1"/>
      <protection/>
    </xf>
    <xf numFmtId="0" fontId="1" fillId="0" borderId="8" xfId="0" applyFont="1" applyBorder="1" applyAlignment="1" applyProtection="1">
      <alignment horizontal="left" vertical="center" shrinkToFit="1"/>
      <protection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shrinkToFit="1"/>
      <protection/>
    </xf>
    <xf numFmtId="0" fontId="1" fillId="0" borderId="9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7" fontId="2" fillId="2" borderId="5" xfId="0" applyNumberFormat="1" applyFont="1" applyFill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167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7" fillId="0" borderId="4" xfId="0" applyFont="1" applyBorder="1" applyAlignment="1" applyProtection="1">
      <alignment horizontal="center" vertical="top"/>
      <protection/>
    </xf>
    <xf numFmtId="0" fontId="7" fillId="0" borderId="5" xfId="0" applyFont="1" applyBorder="1" applyAlignment="1" applyProtection="1">
      <alignment horizontal="center" vertical="center" textRotation="91"/>
      <protection/>
    </xf>
    <xf numFmtId="0" fontId="7" fillId="0" borderId="15" xfId="0" applyFont="1" applyBorder="1" applyAlignment="1" applyProtection="1">
      <alignment horizontal="center" vertical="center" textRotation="91"/>
      <protection/>
    </xf>
    <xf numFmtId="0" fontId="7" fillId="0" borderId="5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textRotation="90" wrapText="1"/>
      <protection/>
    </xf>
    <xf numFmtId="0" fontId="7" fillId="0" borderId="15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7" fillId="0" borderId="15" xfId="0" applyFont="1" applyBorder="1" applyAlignment="1" applyProtection="1">
      <alignment horizontal="center" textRotation="90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textRotation="90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/>
      <protection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 applyProtection="1">
      <alignment horizontal="center" textRotation="90"/>
      <protection/>
    </xf>
    <xf numFmtId="49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left" vertical="center" shrinkToFit="1"/>
      <protection/>
    </xf>
    <xf numFmtId="0" fontId="1" fillId="2" borderId="3" xfId="0" applyFont="1" applyFill="1" applyBorder="1" applyAlignment="1" applyProtection="1">
      <alignment horizontal="left" vertical="center" shrinkToFit="1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4" fontId="2" fillId="0" borderId="11" xfId="0" applyNumberFormat="1" applyFont="1" applyBorder="1" applyAlignment="1" applyProtection="1">
      <alignment horizontal="center" vertical="center" shrinkToFit="1"/>
      <protection locked="0"/>
    </xf>
    <xf numFmtId="14" fontId="0" fillId="0" borderId="1" xfId="0" applyNumberFormat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center" vertical="center" shrinkToFit="1"/>
      <protection locked="0"/>
    </xf>
    <xf numFmtId="177" fontId="0" fillId="0" borderId="1" xfId="0" applyNumberFormat="1" applyBorder="1" applyAlignment="1" applyProtection="1">
      <alignment horizontal="center" vertical="center" shrinkToFit="1"/>
      <protection locked="0"/>
    </xf>
    <xf numFmtId="177" fontId="0" fillId="0" borderId="14" xfId="0" applyNumberFormat="1" applyBorder="1" applyAlignment="1" applyProtection="1">
      <alignment horizontal="center" vertical="center" shrinkToFit="1"/>
      <protection locked="0"/>
    </xf>
    <xf numFmtId="14" fontId="2" fillId="0" borderId="1" xfId="0" applyNumberFormat="1" applyFont="1" applyBorder="1" applyAlignment="1" applyProtection="1">
      <alignment horizontal="center" vertical="center" shrinkToFit="1"/>
      <protection locked="0"/>
    </xf>
    <xf numFmtId="177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4" fontId="2" fillId="0" borderId="33" xfId="0" applyNumberFormat="1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14" fontId="2" fillId="0" borderId="36" xfId="0" applyNumberFormat="1" applyFont="1" applyBorder="1" applyAlignment="1" applyProtection="1">
      <alignment horizontal="center" vertical="center" shrinkToFit="1"/>
      <protection locked="0"/>
    </xf>
    <xf numFmtId="14" fontId="2" fillId="0" borderId="35" xfId="0" applyNumberFormat="1" applyFont="1" applyBorder="1" applyAlignment="1" applyProtection="1">
      <alignment horizontal="center" vertical="center" shrinkToFit="1"/>
      <protection locked="0"/>
    </xf>
    <xf numFmtId="14" fontId="2" fillId="0" borderId="37" xfId="0" applyNumberFormat="1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>
      <alignment vertical="center"/>
    </xf>
    <xf numFmtId="0" fontId="20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39" xfId="0" applyFont="1" applyBorder="1" applyAlignment="1">
      <alignment vertical="center"/>
    </xf>
    <xf numFmtId="171" fontId="2" fillId="0" borderId="11" xfId="0" applyNumberFormat="1" applyFont="1" applyBorder="1" applyAlignment="1" applyProtection="1">
      <alignment horizontal="center" vertical="center" shrinkToFit="1"/>
      <protection locked="0"/>
    </xf>
    <xf numFmtId="171" fontId="2" fillId="0" borderId="1" xfId="0" applyNumberFormat="1" applyFont="1" applyBorder="1" applyAlignment="1" applyProtection="1">
      <alignment horizontal="center" vertical="center" shrinkToFit="1"/>
      <protection locked="0"/>
    </xf>
    <xf numFmtId="171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4" fontId="2" fillId="0" borderId="7" xfId="0" applyNumberFormat="1" applyFont="1" applyBorder="1" applyAlignment="1" applyProtection="1">
      <alignment horizontal="center" vertical="center" shrinkToFit="1"/>
      <protection locked="0"/>
    </xf>
    <xf numFmtId="14" fontId="2" fillId="0" borderId="8" xfId="0" applyNumberFormat="1" applyFont="1" applyBorder="1" applyAlignment="1" applyProtection="1">
      <alignment horizontal="center" vertical="center" shrinkToFit="1"/>
      <protection locked="0"/>
    </xf>
    <xf numFmtId="14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14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1" fillId="0" borderId="50" xfId="0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>
      <alignment horizontal="left" vertical="center" indent="1" shrinkToFit="1"/>
    </xf>
    <xf numFmtId="0" fontId="2" fillId="0" borderId="60" xfId="0" applyFont="1" applyBorder="1" applyAlignment="1">
      <alignment horizontal="left" vertical="center" indent="1" shrinkToFit="1"/>
    </xf>
    <xf numFmtId="0" fontId="2" fillId="0" borderId="61" xfId="0" applyFont="1" applyBorder="1" applyAlignment="1">
      <alignment horizontal="left" vertical="center" indent="1" shrinkToFit="1"/>
    </xf>
    <xf numFmtId="0" fontId="25" fillId="0" borderId="62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5" fillId="0" borderId="63" xfId="0" applyFont="1" applyBorder="1" applyAlignment="1" applyProtection="1">
      <alignment horizontal="center" vertical="center" shrinkToFit="1"/>
      <protection locked="0"/>
    </xf>
    <xf numFmtId="0" fontId="25" fillId="0" borderId="6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 indent="1" shrinkToFit="1"/>
    </xf>
    <xf numFmtId="0" fontId="1" fillId="0" borderId="0" xfId="0" applyFont="1" applyAlignment="1">
      <alignment horizontal="left" vertical="center" indent="1" shrinkToFi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65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14" fontId="14" fillId="0" borderId="67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4" fontId="14" fillId="0" borderId="68" xfId="0" applyNumberFormat="1" applyFont="1" applyBorder="1" applyAlignment="1">
      <alignment horizontal="center" vertical="center" wrapText="1"/>
    </xf>
    <xf numFmtId="14" fontId="14" fillId="0" borderId="29" xfId="0" applyNumberFormat="1" applyFont="1" applyBorder="1" applyAlignment="1">
      <alignment horizontal="center" vertical="center" wrapText="1"/>
    </xf>
    <xf numFmtId="14" fontId="14" fillId="0" borderId="3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indent="3"/>
    </xf>
    <xf numFmtId="0" fontId="24" fillId="0" borderId="69" xfId="0" applyFont="1" applyBorder="1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1" fillId="0" borderId="69" xfId="0" applyFont="1" applyBorder="1" applyAlignment="1">
      <alignment horizontal="left" vertical="center" indent="3"/>
    </xf>
    <xf numFmtId="0" fontId="15" fillId="0" borderId="67" xfId="0" applyFont="1" applyBorder="1" applyAlignment="1">
      <alignment horizontal="center" vertical="center"/>
    </xf>
    <xf numFmtId="0" fontId="15" fillId="0" borderId="67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 wrapText="1" indent="4"/>
    </xf>
    <xf numFmtId="0" fontId="24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wrapText="1" indent="4"/>
    </xf>
    <xf numFmtId="0" fontId="1" fillId="0" borderId="0" xfId="0" applyFont="1" applyAlignment="1">
      <alignment horizontal="left" vertical="center" indent="4"/>
    </xf>
    <xf numFmtId="0" fontId="7" fillId="0" borderId="0" xfId="0" applyFont="1" applyAlignment="1">
      <alignment vertical="center" wrapText="1"/>
    </xf>
    <xf numFmtId="0" fontId="0" fillId="0" borderId="10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7" fontId="0" fillId="0" borderId="7" xfId="0" applyNumberForma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14" fontId="0" fillId="0" borderId="11" xfId="0" applyNumberFormat="1" applyBorder="1" applyAlignment="1" applyProtection="1">
      <alignment vertical="center" shrinkToFit="1"/>
      <protection locked="0"/>
    </xf>
    <xf numFmtId="14" fontId="0" fillId="0" borderId="14" xfId="0" applyNumberForma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4.140625" style="4" customWidth="1"/>
    <col min="3" max="7" width="9.140625" style="1" customWidth="1"/>
    <col min="8" max="8" width="28.421875" style="1" customWidth="1"/>
    <col min="9" max="9" width="9.140625" style="2" customWidth="1"/>
    <col min="10" max="10" width="4.00390625" style="2" customWidth="1"/>
    <col min="11" max="16384" width="9.140625" style="3" customWidth="1"/>
  </cols>
  <sheetData>
    <row r="3" spans="1:10" ht="18">
      <c r="A3" s="143" t="s">
        <v>116</v>
      </c>
      <c r="B3" s="143"/>
      <c r="C3" s="144"/>
      <c r="D3" s="145" t="s">
        <v>115</v>
      </c>
      <c r="E3" s="145"/>
      <c r="F3" s="145"/>
      <c r="G3" s="145"/>
      <c r="H3" s="145"/>
      <c r="I3" s="138" t="s">
        <v>117</v>
      </c>
      <c r="J3" s="138"/>
    </row>
    <row r="5" spans="1:10" ht="18">
      <c r="A5" s="139" t="s">
        <v>2</v>
      </c>
      <c r="B5" s="139"/>
      <c r="C5" s="140" t="s">
        <v>113</v>
      </c>
      <c r="D5" s="140"/>
      <c r="E5" s="140"/>
      <c r="F5" s="140"/>
      <c r="G5" s="140"/>
      <c r="H5" s="140"/>
      <c r="I5" s="141" t="s">
        <v>161</v>
      </c>
      <c r="J5" s="142"/>
    </row>
    <row r="6" spans="3:10" ht="9.75" customHeight="1">
      <c r="C6" s="140"/>
      <c r="D6" s="140"/>
      <c r="E6" s="140"/>
      <c r="F6" s="140"/>
      <c r="G6" s="140"/>
      <c r="H6" s="140"/>
      <c r="I6" s="141"/>
      <c r="J6" s="141"/>
    </row>
    <row r="7" spans="1:10" ht="18">
      <c r="A7" s="139" t="s">
        <v>3</v>
      </c>
      <c r="B7" s="139"/>
      <c r="C7" s="140" t="s">
        <v>160</v>
      </c>
      <c r="D7" s="140"/>
      <c r="E7" s="140"/>
      <c r="F7" s="140"/>
      <c r="G7" s="140"/>
      <c r="H7" s="140"/>
      <c r="I7" s="141" t="s">
        <v>161</v>
      </c>
      <c r="J7" s="142"/>
    </row>
    <row r="8" spans="3:10" ht="9.75" customHeight="1">
      <c r="C8" s="140"/>
      <c r="D8" s="140"/>
      <c r="E8" s="140"/>
      <c r="F8" s="140"/>
      <c r="G8" s="140"/>
      <c r="H8" s="140"/>
      <c r="I8" s="141"/>
      <c r="J8" s="141"/>
    </row>
    <row r="9" spans="1:10" ht="18">
      <c r="A9" s="139" t="s">
        <v>165</v>
      </c>
      <c r="B9" s="139"/>
      <c r="C9" s="140" t="s">
        <v>166</v>
      </c>
      <c r="D9" s="140"/>
      <c r="E9" s="140"/>
      <c r="F9" s="140"/>
      <c r="G9" s="140"/>
      <c r="H9" s="140"/>
      <c r="I9" s="141" t="s">
        <v>118</v>
      </c>
      <c r="J9" s="141"/>
    </row>
    <row r="10" spans="3:10" ht="9.75" customHeight="1">
      <c r="C10" s="140"/>
      <c r="D10" s="140"/>
      <c r="E10" s="140"/>
      <c r="F10" s="140"/>
      <c r="G10" s="140"/>
      <c r="H10" s="140"/>
      <c r="I10" s="141"/>
      <c r="J10" s="141"/>
    </row>
    <row r="11" spans="1:10" ht="18">
      <c r="A11" s="139" t="s">
        <v>167</v>
      </c>
      <c r="B11" s="139"/>
      <c r="C11" s="140" t="s">
        <v>168</v>
      </c>
      <c r="D11" s="140"/>
      <c r="E11" s="140"/>
      <c r="F11" s="140"/>
      <c r="G11" s="140"/>
      <c r="H11" s="140"/>
      <c r="I11" s="141" t="s">
        <v>118</v>
      </c>
      <c r="J11" s="141"/>
    </row>
    <row r="12" spans="3:10" ht="9.75" customHeight="1">
      <c r="C12" s="140"/>
      <c r="D12" s="140"/>
      <c r="E12" s="140"/>
      <c r="F12" s="140"/>
      <c r="G12" s="140"/>
      <c r="H12" s="140"/>
      <c r="I12" s="141"/>
      <c r="J12" s="141"/>
    </row>
    <row r="13" spans="1:10" ht="18">
      <c r="A13" s="139" t="s">
        <v>169</v>
      </c>
      <c r="B13" s="139"/>
      <c r="C13" s="140" t="s">
        <v>170</v>
      </c>
      <c r="D13" s="140"/>
      <c r="E13" s="140"/>
      <c r="F13" s="140"/>
      <c r="G13" s="140"/>
      <c r="H13" s="140"/>
      <c r="I13" s="141" t="s">
        <v>118</v>
      </c>
      <c r="J13" s="141"/>
    </row>
    <row r="14" spans="3:10" ht="9.75" customHeight="1">
      <c r="C14" s="140"/>
      <c r="D14" s="140"/>
      <c r="E14" s="140"/>
      <c r="F14" s="140"/>
      <c r="G14" s="140"/>
      <c r="H14" s="140"/>
      <c r="I14" s="141"/>
      <c r="J14" s="141"/>
    </row>
    <row r="15" spans="1:10" ht="18">
      <c r="A15" s="139" t="s">
        <v>171</v>
      </c>
      <c r="B15" s="139"/>
      <c r="C15" s="140" t="s">
        <v>172</v>
      </c>
      <c r="D15" s="140"/>
      <c r="E15" s="140"/>
      <c r="F15" s="140"/>
      <c r="G15" s="140"/>
      <c r="H15" s="140"/>
      <c r="I15" s="141" t="s">
        <v>118</v>
      </c>
      <c r="J15" s="141"/>
    </row>
    <row r="16" spans="3:10" ht="9.75" customHeight="1">
      <c r="C16" s="140"/>
      <c r="D16" s="140"/>
      <c r="E16" s="140"/>
      <c r="F16" s="140"/>
      <c r="G16" s="140"/>
      <c r="H16" s="140"/>
      <c r="I16" s="141"/>
      <c r="J16" s="141"/>
    </row>
    <row r="17" spans="1:10" ht="18">
      <c r="A17" s="139" t="s">
        <v>173</v>
      </c>
      <c r="B17" s="139"/>
      <c r="C17" s="140" t="s">
        <v>174</v>
      </c>
      <c r="D17" s="140"/>
      <c r="E17" s="140"/>
      <c r="F17" s="140"/>
      <c r="G17" s="140"/>
      <c r="H17" s="140"/>
      <c r="I17" s="141" t="s">
        <v>118</v>
      </c>
      <c r="J17" s="141"/>
    </row>
    <row r="18" spans="3:10" ht="9.75" customHeight="1">
      <c r="C18" s="140"/>
      <c r="D18" s="140"/>
      <c r="E18" s="140"/>
      <c r="F18" s="140"/>
      <c r="G18" s="140"/>
      <c r="H18" s="140"/>
      <c r="I18" s="141"/>
      <c r="J18" s="141"/>
    </row>
    <row r="19" spans="1:10" ht="18">
      <c r="A19" s="139" t="s">
        <v>175</v>
      </c>
      <c r="B19" s="139"/>
      <c r="C19" s="140" t="s">
        <v>176</v>
      </c>
      <c r="D19" s="140"/>
      <c r="E19" s="140"/>
      <c r="F19" s="140"/>
      <c r="G19" s="140"/>
      <c r="H19" s="140"/>
      <c r="I19" s="141" t="s">
        <v>118</v>
      </c>
      <c r="J19" s="141"/>
    </row>
    <row r="20" spans="3:10" ht="9.75" customHeight="1">
      <c r="C20" s="140"/>
      <c r="D20" s="140"/>
      <c r="E20" s="140"/>
      <c r="F20" s="140"/>
      <c r="G20" s="140"/>
      <c r="H20" s="140"/>
      <c r="I20" s="141"/>
      <c r="J20" s="141"/>
    </row>
    <row r="21" spans="1:10" ht="18">
      <c r="A21" s="139" t="s">
        <v>177</v>
      </c>
      <c r="B21" s="139"/>
      <c r="C21" s="140" t="s">
        <v>181</v>
      </c>
      <c r="D21" s="140"/>
      <c r="E21" s="140"/>
      <c r="F21" s="140"/>
      <c r="G21" s="140"/>
      <c r="H21" s="140"/>
      <c r="I21" s="141" t="s">
        <v>118</v>
      </c>
      <c r="J21" s="141"/>
    </row>
    <row r="22" spans="3:10" ht="9.75" customHeight="1">
      <c r="C22" s="140"/>
      <c r="D22" s="140"/>
      <c r="E22" s="140"/>
      <c r="F22" s="140"/>
      <c r="G22" s="140"/>
      <c r="H22" s="140"/>
      <c r="I22" s="141"/>
      <c r="J22" s="141"/>
    </row>
    <row r="23" spans="1:10" ht="18">
      <c r="A23" s="139" t="s">
        <v>178</v>
      </c>
      <c r="B23" s="139"/>
      <c r="C23" s="140" t="s">
        <v>182</v>
      </c>
      <c r="D23" s="140"/>
      <c r="E23" s="140"/>
      <c r="F23" s="140"/>
      <c r="G23" s="140"/>
      <c r="H23" s="140"/>
      <c r="I23" s="141" t="s">
        <v>118</v>
      </c>
      <c r="J23" s="141"/>
    </row>
    <row r="24" spans="3:10" ht="9.75" customHeight="1">
      <c r="C24" s="140"/>
      <c r="D24" s="140"/>
      <c r="E24" s="140"/>
      <c r="F24" s="140"/>
      <c r="G24" s="140"/>
      <c r="H24" s="140"/>
      <c r="I24" s="141"/>
      <c r="J24" s="141"/>
    </row>
    <row r="25" spans="1:10" ht="18">
      <c r="A25" s="139" t="s">
        <v>179</v>
      </c>
      <c r="B25" s="139"/>
      <c r="C25" s="140" t="s">
        <v>183</v>
      </c>
      <c r="D25" s="140"/>
      <c r="E25" s="140"/>
      <c r="F25" s="140"/>
      <c r="G25" s="140"/>
      <c r="H25" s="140"/>
      <c r="I25" s="141" t="s">
        <v>118</v>
      </c>
      <c r="J25" s="141"/>
    </row>
    <row r="26" spans="3:10" ht="9.75" customHeight="1">
      <c r="C26" s="140"/>
      <c r="D26" s="140"/>
      <c r="E26" s="140"/>
      <c r="F26" s="140"/>
      <c r="G26" s="140"/>
      <c r="H26" s="140"/>
      <c r="I26" s="141"/>
      <c r="J26" s="141"/>
    </row>
    <row r="27" spans="1:10" ht="18">
      <c r="A27" s="139" t="s">
        <v>180</v>
      </c>
      <c r="B27" s="139"/>
      <c r="C27" s="140" t="s">
        <v>184</v>
      </c>
      <c r="D27" s="140"/>
      <c r="E27" s="140"/>
      <c r="F27" s="140"/>
      <c r="G27" s="140"/>
      <c r="H27" s="140"/>
      <c r="I27" s="141" t="s">
        <v>118</v>
      </c>
      <c r="J27" s="141"/>
    </row>
    <row r="28" spans="3:10" ht="9.75" customHeight="1">
      <c r="C28" s="140"/>
      <c r="D28" s="140"/>
      <c r="E28" s="140"/>
      <c r="F28" s="140"/>
      <c r="G28" s="140"/>
      <c r="H28" s="140"/>
      <c r="I28" s="141"/>
      <c r="J28" s="141"/>
    </row>
    <row r="29" spans="1:10" ht="32.25" customHeight="1">
      <c r="A29" s="148" t="s">
        <v>0</v>
      </c>
      <c r="B29" s="149"/>
      <c r="C29" s="150"/>
      <c r="D29" s="151" t="s">
        <v>1</v>
      </c>
      <c r="E29" s="152"/>
      <c r="F29" s="152"/>
      <c r="G29" s="152"/>
      <c r="H29" s="152"/>
      <c r="I29" s="152"/>
      <c r="J29" s="152"/>
    </row>
    <row r="30" spans="3:10" ht="9.75" customHeight="1">
      <c r="C30" s="140"/>
      <c r="D30" s="140"/>
      <c r="E30" s="140"/>
      <c r="F30" s="140"/>
      <c r="G30" s="140"/>
      <c r="H30" s="140"/>
      <c r="I30" s="141"/>
      <c r="J30" s="141"/>
    </row>
    <row r="31" spans="1:10" ht="18">
      <c r="A31" s="146" t="s">
        <v>162</v>
      </c>
      <c r="B31" s="147"/>
      <c r="C31" s="147"/>
      <c r="D31" s="147"/>
      <c r="E31" s="147"/>
      <c r="F31" s="147"/>
      <c r="G31" s="147"/>
      <c r="H31" s="147"/>
      <c r="I31" s="147"/>
      <c r="J31" s="147"/>
    </row>
    <row r="32" spans="3:10" ht="9.75" customHeight="1">
      <c r="C32" s="140"/>
      <c r="D32" s="140"/>
      <c r="E32" s="140"/>
      <c r="F32" s="140"/>
      <c r="G32" s="140"/>
      <c r="H32" s="140"/>
      <c r="I32" s="141"/>
      <c r="J32" s="141"/>
    </row>
    <row r="33" spans="1:10" ht="18">
      <c r="A33" s="139"/>
      <c r="B33" s="139"/>
      <c r="C33" s="140"/>
      <c r="D33" s="140"/>
      <c r="E33" s="140"/>
      <c r="F33" s="140"/>
      <c r="G33" s="140"/>
      <c r="H33" s="140"/>
      <c r="I33" s="141"/>
      <c r="J33" s="141"/>
    </row>
    <row r="34" spans="3:10" ht="9.75" customHeight="1">
      <c r="C34" s="140"/>
      <c r="D34" s="140"/>
      <c r="E34" s="140"/>
      <c r="F34" s="140"/>
      <c r="G34" s="140"/>
      <c r="H34" s="140"/>
      <c r="I34" s="141"/>
      <c r="J34" s="141"/>
    </row>
    <row r="35" spans="1:10" ht="18">
      <c r="A35" s="139"/>
      <c r="B35" s="139"/>
      <c r="C35" s="140"/>
      <c r="D35" s="140"/>
      <c r="E35" s="140"/>
      <c r="F35" s="140"/>
      <c r="G35" s="140"/>
      <c r="H35" s="140"/>
      <c r="I35" s="141"/>
      <c r="J35" s="141"/>
    </row>
    <row r="36" spans="3:10" ht="9.75" customHeight="1">
      <c r="C36" s="140"/>
      <c r="D36" s="140"/>
      <c r="E36" s="140"/>
      <c r="F36" s="140"/>
      <c r="G36" s="140"/>
      <c r="H36" s="140"/>
      <c r="I36" s="141"/>
      <c r="J36" s="141"/>
    </row>
    <row r="37" spans="1:10" ht="18">
      <c r="A37" s="139"/>
      <c r="B37" s="139"/>
      <c r="C37" s="140"/>
      <c r="D37" s="140"/>
      <c r="E37" s="140"/>
      <c r="F37" s="140"/>
      <c r="G37" s="140"/>
      <c r="H37" s="140"/>
      <c r="I37" s="141"/>
      <c r="J37" s="141"/>
    </row>
    <row r="38" spans="3:10" ht="9.75" customHeight="1">
      <c r="C38" s="140"/>
      <c r="D38" s="140"/>
      <c r="E38" s="140"/>
      <c r="F38" s="140"/>
      <c r="G38" s="140"/>
      <c r="H38" s="140"/>
      <c r="I38" s="141"/>
      <c r="J38" s="141"/>
    </row>
    <row r="39" spans="1:10" ht="18">
      <c r="A39" s="139"/>
      <c r="B39" s="139"/>
      <c r="C39" s="140"/>
      <c r="D39" s="140"/>
      <c r="E39" s="140"/>
      <c r="F39" s="140"/>
      <c r="G39" s="140"/>
      <c r="H39" s="140"/>
      <c r="I39" s="141"/>
      <c r="J39" s="141"/>
    </row>
    <row r="40" spans="3:10" ht="9" customHeight="1">
      <c r="C40" s="140"/>
      <c r="D40" s="140"/>
      <c r="E40" s="140"/>
      <c r="F40" s="140"/>
      <c r="G40" s="140"/>
      <c r="H40" s="140"/>
      <c r="I40" s="141"/>
      <c r="J40" s="141"/>
    </row>
    <row r="41" spans="1:10" ht="18">
      <c r="A41" s="139"/>
      <c r="B41" s="139"/>
      <c r="C41" s="140"/>
      <c r="D41" s="140"/>
      <c r="E41" s="140"/>
      <c r="F41" s="140"/>
      <c r="G41" s="140"/>
      <c r="H41" s="140"/>
      <c r="I41" s="141"/>
      <c r="J41" s="141"/>
    </row>
  </sheetData>
  <sheetProtection password="F740" sheet="1" objects="1" scenarios="1" selectLockedCells="1"/>
  <mergeCells count="93">
    <mergeCell ref="A27:B27"/>
    <mergeCell ref="C27:H27"/>
    <mergeCell ref="I27:J27"/>
    <mergeCell ref="A25:B25"/>
    <mergeCell ref="C25:H25"/>
    <mergeCell ref="I25:J25"/>
    <mergeCell ref="C26:H26"/>
    <mergeCell ref="I26:J26"/>
    <mergeCell ref="A23:B23"/>
    <mergeCell ref="C23:H23"/>
    <mergeCell ref="I23:J23"/>
    <mergeCell ref="C24:H24"/>
    <mergeCell ref="I24:J24"/>
    <mergeCell ref="C18:H18"/>
    <mergeCell ref="I18:J18"/>
    <mergeCell ref="A19:B19"/>
    <mergeCell ref="C19:H19"/>
    <mergeCell ref="I19:J19"/>
    <mergeCell ref="C16:H16"/>
    <mergeCell ref="I16:J16"/>
    <mergeCell ref="A17:B17"/>
    <mergeCell ref="C17:H17"/>
    <mergeCell ref="I17:J17"/>
    <mergeCell ref="C14:H14"/>
    <mergeCell ref="I14:J14"/>
    <mergeCell ref="A15:B15"/>
    <mergeCell ref="C15:H15"/>
    <mergeCell ref="I15:J15"/>
    <mergeCell ref="C40:H40"/>
    <mergeCell ref="I40:J40"/>
    <mergeCell ref="A41:B41"/>
    <mergeCell ref="C41:H41"/>
    <mergeCell ref="I41:J41"/>
    <mergeCell ref="C38:H38"/>
    <mergeCell ref="I38:J38"/>
    <mergeCell ref="A39:B39"/>
    <mergeCell ref="C39:H39"/>
    <mergeCell ref="I39:J39"/>
    <mergeCell ref="C36:H36"/>
    <mergeCell ref="I36:J36"/>
    <mergeCell ref="A37:B37"/>
    <mergeCell ref="C37:H37"/>
    <mergeCell ref="I37:J37"/>
    <mergeCell ref="C34:H34"/>
    <mergeCell ref="I34:J34"/>
    <mergeCell ref="A35:B35"/>
    <mergeCell ref="C35:H35"/>
    <mergeCell ref="I35:J35"/>
    <mergeCell ref="C32:H32"/>
    <mergeCell ref="I32:J32"/>
    <mergeCell ref="A33:B33"/>
    <mergeCell ref="C33:H33"/>
    <mergeCell ref="I33:J33"/>
    <mergeCell ref="C30:H30"/>
    <mergeCell ref="I30:J30"/>
    <mergeCell ref="A31:J31"/>
    <mergeCell ref="A29:C29"/>
    <mergeCell ref="D29:J29"/>
    <mergeCell ref="C28:H28"/>
    <mergeCell ref="I28:J28"/>
    <mergeCell ref="C20:H20"/>
    <mergeCell ref="I20:J20"/>
    <mergeCell ref="A21:B21"/>
    <mergeCell ref="C21:H21"/>
    <mergeCell ref="I21:J21"/>
    <mergeCell ref="C22:H22"/>
    <mergeCell ref="I22:J22"/>
    <mergeCell ref="C12:H12"/>
    <mergeCell ref="I12:J12"/>
    <mergeCell ref="A13:B13"/>
    <mergeCell ref="C13:H13"/>
    <mergeCell ref="I13:J13"/>
    <mergeCell ref="A11:B11"/>
    <mergeCell ref="C11:H11"/>
    <mergeCell ref="I11:J11"/>
    <mergeCell ref="C10:H10"/>
    <mergeCell ref="I10:J10"/>
    <mergeCell ref="C8:H8"/>
    <mergeCell ref="I8:J8"/>
    <mergeCell ref="A9:B9"/>
    <mergeCell ref="C9:H9"/>
    <mergeCell ref="I9:J9"/>
    <mergeCell ref="C6:H6"/>
    <mergeCell ref="I6:J6"/>
    <mergeCell ref="A7:B7"/>
    <mergeCell ref="C7:H7"/>
    <mergeCell ref="I7:J7"/>
    <mergeCell ref="I3:J3"/>
    <mergeCell ref="A5:B5"/>
    <mergeCell ref="C5:H5"/>
    <mergeCell ref="I5:J5"/>
    <mergeCell ref="A3:C3"/>
    <mergeCell ref="D3:H3"/>
  </mergeCells>
  <printOptions horizontalCentered="1"/>
  <pageMargins left="0.5" right="0.5" top="0.5" bottom="0.5" header="0.25" footer="0.25"/>
  <pageSetup horizontalDpi="600" verticalDpi="600" orientation="portrait" scale="99" r:id="rId1"/>
  <headerFooter alignWithMargins="0">
    <oddHeader>&amp;C&amp;"Arial,Bold"&amp;14IHOG FORMS PACKAGE
HELICOPTER PAYMENT (HCP)</oddHeader>
    <oddFooter>&amp;R&amp;"Arial,Bold"HCP FORMS PACKAGE (03/2006)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189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('HCP-3-6'!B27)</f>
      </c>
      <c r="C25" s="108"/>
      <c r="D25" s="116">
        <f>('HCP-3-6'!D27)</f>
      </c>
      <c r="E25" s="108"/>
      <c r="F25" s="108"/>
      <c r="G25" s="117">
        <f>('HCP-3-6'!G27)</f>
      </c>
      <c r="H25" s="117">
        <f>('HCP-3-6'!H27)</f>
      </c>
      <c r="I25" s="117">
        <f>('HCP-3-6'!I27)</f>
      </c>
      <c r="J25" s="108"/>
      <c r="K25" s="108"/>
      <c r="L25" s="116">
        <f>('HCP-3-6'!L27)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('HCP-3-6'!C28)</f>
      </c>
      <c r="D26" s="103"/>
      <c r="E26" s="103"/>
      <c r="F26" s="118">
        <f>('HCP-3-6'!F28)</f>
      </c>
      <c r="G26" s="103"/>
      <c r="H26" s="103" t="s">
        <v>147</v>
      </c>
      <c r="I26" s="103"/>
      <c r="J26" s="103"/>
      <c r="K26" s="118">
        <f>('HCP-3-6'!K28)</f>
      </c>
      <c r="L26" s="103"/>
      <c r="M26" s="103"/>
      <c r="N26" s="118">
        <f>('HCP-3-6'!N28)</f>
      </c>
      <c r="O26" s="118">
        <f>('HCP-3-6'!O28)</f>
      </c>
      <c r="P26" s="118">
        <f>('HCP-3-6'!P28)</f>
      </c>
      <c r="Q26" s="118">
        <f>('HCP-3-6'!Q28)</f>
      </c>
      <c r="R26" s="118">
        <f>('HCP-3-6'!R28)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&amp;R&amp;"Arial,Bold"HCP-3-7 (03/2006) OPTIONAL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190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('HCP-3-7'!B27)</f>
      </c>
      <c r="C25" s="108"/>
      <c r="D25" s="116">
        <f>('HCP-3-7'!D27)</f>
      </c>
      <c r="E25" s="108"/>
      <c r="F25" s="108"/>
      <c r="G25" s="117">
        <f>('HCP-3-7'!G27)</f>
      </c>
      <c r="H25" s="117">
        <f>('HCP-3-7'!H27)</f>
      </c>
      <c r="I25" s="117">
        <f>('HCP-3-7'!I27)</f>
      </c>
      <c r="J25" s="108"/>
      <c r="K25" s="108"/>
      <c r="L25" s="116">
        <f>('HCP-3-7'!L27)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('HCP-3-7'!C28)</f>
      </c>
      <c r="D26" s="103"/>
      <c r="E26" s="103"/>
      <c r="F26" s="118">
        <f>('HCP-3-7'!F28)</f>
      </c>
      <c r="G26" s="103"/>
      <c r="H26" s="103" t="s">
        <v>147</v>
      </c>
      <c r="I26" s="103"/>
      <c r="J26" s="103"/>
      <c r="K26" s="118">
        <f>('HCP-3-7'!K28)</f>
      </c>
      <c r="L26" s="103"/>
      <c r="M26" s="103"/>
      <c r="N26" s="118">
        <f>('HCP-3-7'!N28)</f>
      </c>
      <c r="O26" s="118">
        <f>('HCP-3-7'!O28)</f>
      </c>
      <c r="P26" s="118">
        <f>('HCP-3-7'!P28)</f>
      </c>
      <c r="Q26" s="118">
        <f>('HCP-3-7'!Q28)</f>
      </c>
      <c r="R26" s="118">
        <f>('HCP-3-7'!R28)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&amp;R&amp;"Arial,Bold"HCP-3-8 (03/2006) OPTIONAL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('HCP-3-8'!B27)</f>
      </c>
      <c r="C25" s="108"/>
      <c r="D25" s="116">
        <f>('HCP-3-8'!D27)</f>
      </c>
      <c r="E25" s="108"/>
      <c r="F25" s="108"/>
      <c r="G25" s="117">
        <f>('HCP-3-8'!G27)</f>
      </c>
      <c r="H25" s="117">
        <f>('HCP-3-8'!H27)</f>
      </c>
      <c r="I25" s="117">
        <f>('HCP-3-8'!I27)</f>
      </c>
      <c r="J25" s="108"/>
      <c r="K25" s="108"/>
      <c r="L25" s="116">
        <f>('HCP-3-8'!L27)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('HCP-3-8'!C28)</f>
      </c>
      <c r="D26" s="103"/>
      <c r="E26" s="103"/>
      <c r="F26" s="118">
        <f>('HCP-3-8'!F28)</f>
      </c>
      <c r="G26" s="103"/>
      <c r="H26" s="103" t="s">
        <v>147</v>
      </c>
      <c r="I26" s="103"/>
      <c r="J26" s="103"/>
      <c r="K26" s="118">
        <f>('HCP-3-8'!K28)</f>
      </c>
      <c r="L26" s="103"/>
      <c r="M26" s="103"/>
      <c r="N26" s="118">
        <f>('HCP-3-8'!N28)</f>
      </c>
      <c r="O26" s="118">
        <f>('HCP-3-8'!O28)</f>
      </c>
      <c r="P26" s="118">
        <f>('HCP-3-8'!P28)</f>
      </c>
      <c r="Q26" s="118">
        <f>('HCP-3-8'!Q28)</f>
      </c>
      <c r="R26" s="118">
        <f>('HCP-3-8'!R28)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&amp;R&amp;"Arial,Bold"HCP-3-9 (03/2006) OPTIONAL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192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('HCP-3-9'!B27)</f>
      </c>
      <c r="C25" s="108"/>
      <c r="D25" s="116">
        <f>('HCP-3-9'!D27)</f>
      </c>
      <c r="E25" s="108"/>
      <c r="F25" s="108"/>
      <c r="G25" s="117">
        <f>('HCP-3-9'!G27)</f>
      </c>
      <c r="H25" s="117">
        <f>('HCP-3-9'!H27)</f>
      </c>
      <c r="I25" s="117">
        <f>('HCP-3-9'!I27)</f>
      </c>
      <c r="J25" s="108"/>
      <c r="K25" s="108"/>
      <c r="L25" s="116">
        <f>('HCP-3-9'!L27)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('HCP-3-9'!C28)</f>
      </c>
      <c r="D26" s="103"/>
      <c r="E26" s="103"/>
      <c r="F26" s="118">
        <f>('HCP-3-9'!F28)</f>
      </c>
      <c r="G26" s="103"/>
      <c r="H26" s="103" t="s">
        <v>147</v>
      </c>
      <c r="I26" s="103"/>
      <c r="J26" s="103"/>
      <c r="K26" s="118">
        <f>('HCP-3-9'!K28)</f>
      </c>
      <c r="L26" s="103"/>
      <c r="M26" s="103"/>
      <c r="N26" s="118">
        <f>('HCP-3-9'!N28)</f>
      </c>
      <c r="O26" s="118">
        <f>('HCP-3-9'!O28)</f>
      </c>
      <c r="P26" s="118">
        <f>('HCP-3-9'!P28)</f>
      </c>
      <c r="Q26" s="118">
        <f>('HCP-3-9'!Q28)</f>
      </c>
      <c r="R26" s="118">
        <f>('HCP-3-9'!R28)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&amp;R&amp;"Arial,Bold"HCP-3-10 (03/2006) OPTIONAL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2" sqref="A2:C2"/>
    </sheetView>
  </sheetViews>
  <sheetFormatPr defaultColWidth="9.140625" defaultRowHeight="12.75"/>
  <cols>
    <col min="1" max="1" width="2.421875" style="9" customWidth="1"/>
    <col min="2" max="2" width="5.421875" style="9" customWidth="1"/>
    <col min="3" max="3" width="4.8515625" style="9" customWidth="1"/>
    <col min="4" max="4" width="14.57421875" style="9" customWidth="1"/>
    <col min="5" max="5" width="5.28125" style="9" customWidth="1"/>
    <col min="6" max="6" width="6.7109375" style="9" customWidth="1"/>
    <col min="7" max="8" width="5.00390625" style="9" customWidth="1"/>
    <col min="9" max="9" width="15.8515625" style="9" customWidth="1"/>
    <col min="10" max="10" width="4.140625" style="9" customWidth="1"/>
    <col min="11" max="11" width="5.28125" style="9" customWidth="1"/>
    <col min="12" max="12" width="7.7109375" style="9" customWidth="1"/>
    <col min="13" max="13" width="5.7109375" style="9" customWidth="1"/>
    <col min="14" max="14" width="6.57421875" style="9" customWidth="1"/>
    <col min="15" max="15" width="4.8515625" style="9" customWidth="1"/>
    <col min="16" max="17" width="5.7109375" style="9" customWidth="1"/>
    <col min="18" max="18" width="5.421875" style="9" customWidth="1"/>
    <col min="19" max="19" width="8.140625" style="9" customWidth="1"/>
    <col min="20" max="20" width="11.8515625" style="9" customWidth="1"/>
    <col min="21" max="16384" width="9.140625" style="9" customWidth="1"/>
  </cols>
  <sheetData>
    <row r="1" spans="1:20" ht="12.75" customHeight="1">
      <c r="A1" s="136" t="s">
        <v>4</v>
      </c>
      <c r="B1" s="260"/>
      <c r="C1" s="261"/>
      <c r="D1" s="12" t="s">
        <v>5</v>
      </c>
      <c r="E1" s="262" t="s">
        <v>6</v>
      </c>
      <c r="F1" s="263"/>
      <c r="G1" s="263"/>
      <c r="H1" s="263"/>
      <c r="I1" s="264"/>
      <c r="J1" s="262" t="s">
        <v>7</v>
      </c>
      <c r="K1" s="263"/>
      <c r="L1" s="263"/>
      <c r="M1" s="264"/>
      <c r="N1" s="262" t="s">
        <v>8</v>
      </c>
      <c r="O1" s="263"/>
      <c r="P1" s="263"/>
      <c r="Q1" s="263"/>
      <c r="R1" s="263"/>
      <c r="S1" s="263"/>
      <c r="T1" s="264"/>
    </row>
    <row r="2" spans="1:20" ht="16.5" customHeight="1">
      <c r="A2" s="254"/>
      <c r="B2" s="255"/>
      <c r="C2" s="256"/>
      <c r="D2" s="13"/>
      <c r="E2" s="257"/>
      <c r="F2" s="258"/>
      <c r="G2" s="258"/>
      <c r="H2" s="258"/>
      <c r="I2" s="259"/>
      <c r="J2" s="257"/>
      <c r="K2" s="258"/>
      <c r="L2" s="258"/>
      <c r="M2" s="259"/>
      <c r="N2" s="257"/>
      <c r="O2" s="258"/>
      <c r="P2" s="258"/>
      <c r="Q2" s="258"/>
      <c r="R2" s="258"/>
      <c r="S2" s="258"/>
      <c r="T2" s="259"/>
    </row>
    <row r="3" spans="1:20" ht="3" customHeight="1">
      <c r="A3" s="14"/>
      <c r="B3" s="15"/>
      <c r="C3" s="15"/>
      <c r="D3" s="16"/>
      <c r="E3" s="15"/>
      <c r="F3" s="8"/>
      <c r="G3" s="8"/>
      <c r="H3" s="8"/>
      <c r="I3" s="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9.75" customHeight="1">
      <c r="A4" s="17">
        <v>6</v>
      </c>
      <c r="B4" s="17">
        <v>7</v>
      </c>
      <c r="C4" s="17">
        <v>8</v>
      </c>
      <c r="D4" s="17">
        <v>9</v>
      </c>
      <c r="E4" s="191">
        <v>10</v>
      </c>
      <c r="F4" s="251"/>
      <c r="G4" s="17">
        <v>11</v>
      </c>
      <c r="H4" s="17">
        <v>12</v>
      </c>
      <c r="I4" s="17">
        <v>13</v>
      </c>
      <c r="J4" s="17">
        <v>14</v>
      </c>
      <c r="K4" s="17">
        <v>15</v>
      </c>
      <c r="L4" s="17">
        <v>16</v>
      </c>
      <c r="M4" s="17">
        <v>17</v>
      </c>
      <c r="N4" s="17">
        <v>18</v>
      </c>
      <c r="O4" s="17">
        <v>19</v>
      </c>
      <c r="P4" s="191">
        <v>20</v>
      </c>
      <c r="Q4" s="252"/>
      <c r="R4" s="18">
        <v>21</v>
      </c>
      <c r="S4" s="19">
        <v>22</v>
      </c>
      <c r="T4" s="20">
        <v>23</v>
      </c>
    </row>
    <row r="5" spans="1:20" ht="20.25" customHeight="1">
      <c r="A5" s="242" t="s">
        <v>9</v>
      </c>
      <c r="B5" s="248" t="s">
        <v>10</v>
      </c>
      <c r="C5" s="248" t="s">
        <v>11</v>
      </c>
      <c r="D5" s="248" t="s">
        <v>12</v>
      </c>
      <c r="E5" s="243" t="s">
        <v>13</v>
      </c>
      <c r="F5" s="244"/>
      <c r="G5" s="242" t="s">
        <v>14</v>
      </c>
      <c r="H5" s="242" t="s">
        <v>15</v>
      </c>
      <c r="I5" s="248" t="s">
        <v>16</v>
      </c>
      <c r="J5" s="239" t="s">
        <v>17</v>
      </c>
      <c r="K5" s="239" t="s">
        <v>18</v>
      </c>
      <c r="L5" s="248" t="s">
        <v>19</v>
      </c>
      <c r="M5" s="239" t="s">
        <v>205</v>
      </c>
      <c r="N5" s="239" t="s">
        <v>20</v>
      </c>
      <c r="O5" s="242" t="s">
        <v>21</v>
      </c>
      <c r="P5" s="243" t="s">
        <v>22</v>
      </c>
      <c r="Q5" s="244"/>
      <c r="R5" s="239" t="s">
        <v>206</v>
      </c>
      <c r="S5" s="228" t="s">
        <v>23</v>
      </c>
      <c r="T5" s="230" t="s">
        <v>24</v>
      </c>
    </row>
    <row r="6" spans="1:20" ht="10.5" customHeight="1">
      <c r="A6" s="242"/>
      <c r="B6" s="249"/>
      <c r="C6" s="249"/>
      <c r="D6" s="248"/>
      <c r="E6" s="232" t="s">
        <v>25</v>
      </c>
      <c r="F6" s="232" t="s">
        <v>26</v>
      </c>
      <c r="G6" s="242"/>
      <c r="H6" s="242"/>
      <c r="I6" s="249"/>
      <c r="J6" s="239"/>
      <c r="K6" s="239"/>
      <c r="L6" s="249"/>
      <c r="M6" s="239"/>
      <c r="N6" s="240"/>
      <c r="O6" s="242"/>
      <c r="P6" s="245"/>
      <c r="Q6" s="246"/>
      <c r="R6" s="239"/>
      <c r="S6" s="228"/>
      <c r="T6" s="231"/>
    </row>
    <row r="7" spans="1:20" ht="17.25" customHeight="1">
      <c r="A7" s="242"/>
      <c r="B7" s="249"/>
      <c r="C7" s="249"/>
      <c r="D7" s="248"/>
      <c r="E7" s="233"/>
      <c r="F7" s="233"/>
      <c r="G7" s="242"/>
      <c r="H7" s="242"/>
      <c r="I7" s="249"/>
      <c r="J7" s="239"/>
      <c r="K7" s="239"/>
      <c r="L7" s="249"/>
      <c r="M7" s="239"/>
      <c r="N7" s="240"/>
      <c r="O7" s="242"/>
      <c r="P7" s="235" t="s">
        <v>27</v>
      </c>
      <c r="Q7" s="237" t="s">
        <v>28</v>
      </c>
      <c r="R7" s="239"/>
      <c r="S7" s="228"/>
      <c r="T7" s="231"/>
    </row>
    <row r="8" spans="1:20" ht="11.25" customHeight="1">
      <c r="A8" s="253"/>
      <c r="B8" s="250"/>
      <c r="C8" s="250"/>
      <c r="D8" s="250"/>
      <c r="E8" s="234"/>
      <c r="F8" s="233"/>
      <c r="G8" s="242"/>
      <c r="H8" s="242"/>
      <c r="I8" s="250"/>
      <c r="J8" s="239"/>
      <c r="K8" s="247"/>
      <c r="L8" s="250"/>
      <c r="M8" s="247"/>
      <c r="N8" s="241"/>
      <c r="O8" s="242"/>
      <c r="P8" s="236"/>
      <c r="Q8" s="238"/>
      <c r="R8" s="239"/>
      <c r="S8" s="229"/>
      <c r="T8" s="231"/>
    </row>
    <row r="9" spans="1:20" ht="19.5" customHeight="1">
      <c r="A9" s="68">
        <v>1</v>
      </c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4"/>
      <c r="N9" s="22"/>
      <c r="O9" s="23"/>
      <c r="P9" s="22"/>
      <c r="Q9" s="22"/>
      <c r="R9" s="25"/>
      <c r="S9" s="26"/>
      <c r="T9" s="27">
        <f>IF(R9="","",SUM(R9*S9))</f>
      </c>
    </row>
    <row r="10" spans="1:20" ht="19.5" customHeight="1">
      <c r="A10" s="68">
        <v>2</v>
      </c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2"/>
      <c r="O10" s="23"/>
      <c r="P10" s="22"/>
      <c r="Q10" s="22"/>
      <c r="R10" s="25"/>
      <c r="S10" s="26"/>
      <c r="T10" s="27">
        <f aca="true" t="shared" si="0" ref="T10:T18">IF(R10="","",SUM(R10*S10))</f>
      </c>
    </row>
    <row r="11" spans="1:20" ht="19.5" customHeight="1">
      <c r="A11" s="68">
        <v>3</v>
      </c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2"/>
      <c r="O11" s="23"/>
      <c r="P11" s="22"/>
      <c r="Q11" s="22"/>
      <c r="R11" s="25"/>
      <c r="S11" s="26"/>
      <c r="T11" s="27">
        <f t="shared" si="0"/>
      </c>
    </row>
    <row r="12" spans="1:20" ht="19.5" customHeight="1">
      <c r="A12" s="68">
        <v>4</v>
      </c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2"/>
      <c r="O12" s="23"/>
      <c r="P12" s="22"/>
      <c r="Q12" s="22"/>
      <c r="R12" s="25"/>
      <c r="S12" s="28"/>
      <c r="T12" s="27">
        <f t="shared" si="0"/>
      </c>
    </row>
    <row r="13" spans="1:20" ht="19.5" customHeight="1">
      <c r="A13" s="68">
        <v>5</v>
      </c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2"/>
      <c r="O13" s="23"/>
      <c r="P13" s="22"/>
      <c r="Q13" s="22"/>
      <c r="R13" s="25"/>
      <c r="S13" s="26"/>
      <c r="T13" s="27">
        <f t="shared" si="0"/>
      </c>
    </row>
    <row r="14" spans="1:20" ht="19.5" customHeight="1">
      <c r="A14" s="68">
        <v>6</v>
      </c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2"/>
      <c r="O14" s="23"/>
      <c r="P14" s="22"/>
      <c r="Q14" s="22"/>
      <c r="R14" s="25"/>
      <c r="S14" s="26"/>
      <c r="T14" s="27">
        <f t="shared" si="0"/>
      </c>
    </row>
    <row r="15" spans="1:20" ht="19.5" customHeight="1">
      <c r="A15" s="68">
        <v>7</v>
      </c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2"/>
      <c r="O15" s="23"/>
      <c r="P15" s="22"/>
      <c r="Q15" s="22"/>
      <c r="R15" s="25"/>
      <c r="S15" s="26"/>
      <c r="T15" s="27">
        <f t="shared" si="0"/>
      </c>
    </row>
    <row r="16" spans="1:20" ht="19.5" customHeight="1">
      <c r="A16" s="68">
        <v>8</v>
      </c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2"/>
      <c r="O16" s="23"/>
      <c r="P16" s="22"/>
      <c r="Q16" s="22"/>
      <c r="R16" s="25"/>
      <c r="S16" s="26"/>
      <c r="T16" s="27">
        <f t="shared" si="0"/>
      </c>
    </row>
    <row r="17" spans="1:20" ht="19.5" customHeight="1">
      <c r="A17" s="68">
        <v>9</v>
      </c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2"/>
      <c r="O17" s="23"/>
      <c r="P17" s="22"/>
      <c r="Q17" s="22"/>
      <c r="R17" s="25"/>
      <c r="S17" s="26"/>
      <c r="T17" s="27">
        <f t="shared" si="0"/>
      </c>
    </row>
    <row r="18" spans="1:20" ht="19.5" customHeight="1">
      <c r="A18" s="68">
        <v>10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2"/>
      <c r="O18" s="23"/>
      <c r="P18" s="22"/>
      <c r="Q18" s="22"/>
      <c r="R18" s="25"/>
      <c r="S18" s="26"/>
      <c r="T18" s="27">
        <f t="shared" si="0"/>
      </c>
    </row>
    <row r="19" spans="1:20" ht="3" customHeight="1">
      <c r="A19" s="29"/>
      <c r="B19" s="29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31"/>
      <c r="S19" s="31"/>
      <c r="T19" s="32"/>
    </row>
    <row r="20" spans="1:20" ht="22.5" customHeight="1">
      <c r="A20" s="206" t="s">
        <v>29</v>
      </c>
      <c r="B20" s="207"/>
      <c r="C20" s="207"/>
      <c r="D20" s="207"/>
      <c r="E20" s="208"/>
      <c r="F20" s="208"/>
      <c r="G20" s="208"/>
      <c r="H20" s="209"/>
      <c r="I20" s="210" t="s">
        <v>30</v>
      </c>
      <c r="J20" s="211"/>
      <c r="K20" s="211"/>
      <c r="L20" s="212"/>
      <c r="M20" s="34" t="s">
        <v>10</v>
      </c>
      <c r="N20" s="34" t="s">
        <v>31</v>
      </c>
      <c r="O20" s="34" t="s">
        <v>32</v>
      </c>
      <c r="P20" s="35"/>
      <c r="Q20" s="35"/>
      <c r="R20" s="35"/>
      <c r="S20" s="36"/>
      <c r="T20" s="37"/>
    </row>
    <row r="21" spans="1:20" ht="18" customHeight="1">
      <c r="A21" s="213" t="s">
        <v>33</v>
      </c>
      <c r="B21" s="214"/>
      <c r="C21" s="216" t="s">
        <v>34</v>
      </c>
      <c r="D21" s="218" t="s">
        <v>35</v>
      </c>
      <c r="E21" s="216" t="s">
        <v>36</v>
      </c>
      <c r="F21" s="220" t="s">
        <v>37</v>
      </c>
      <c r="G21" s="222" t="s">
        <v>38</v>
      </c>
      <c r="H21" s="222"/>
      <c r="I21" s="224"/>
      <c r="J21" s="226">
        <v>26</v>
      </c>
      <c r="K21" s="201" t="s">
        <v>39</v>
      </c>
      <c r="L21" s="202"/>
      <c r="M21" s="203"/>
      <c r="N21" s="203"/>
      <c r="O21" s="205" t="s">
        <v>40</v>
      </c>
      <c r="P21" s="191" t="s">
        <v>41</v>
      </c>
      <c r="Q21" s="192"/>
      <c r="R21" s="193"/>
      <c r="S21" s="40" t="s">
        <v>42</v>
      </c>
      <c r="T21" s="194">
        <f>IF(K22="","",SUM(K22*S22))</f>
      </c>
    </row>
    <row r="22" spans="1:20" ht="15" customHeight="1">
      <c r="A22" s="215"/>
      <c r="B22" s="215"/>
      <c r="C22" s="217"/>
      <c r="D22" s="219"/>
      <c r="E22" s="217"/>
      <c r="F22" s="221"/>
      <c r="G22" s="223"/>
      <c r="H22" s="223"/>
      <c r="I22" s="225"/>
      <c r="J22" s="227"/>
      <c r="K22" s="196"/>
      <c r="L22" s="197"/>
      <c r="M22" s="204"/>
      <c r="N22" s="204"/>
      <c r="O22" s="205"/>
      <c r="P22" s="198"/>
      <c r="Q22" s="199"/>
      <c r="R22" s="200"/>
      <c r="S22" s="42"/>
      <c r="T22" s="195"/>
    </row>
    <row r="23" spans="1:20" ht="12.75">
      <c r="A23" s="164"/>
      <c r="B23" s="165"/>
      <c r="C23" s="43"/>
      <c r="D23" s="44"/>
      <c r="E23" s="43"/>
      <c r="F23" s="45">
        <v>2541</v>
      </c>
      <c r="G23" s="159"/>
      <c r="H23" s="160"/>
      <c r="I23" s="225"/>
      <c r="J23" s="21">
        <v>27</v>
      </c>
      <c r="K23" s="187" t="s">
        <v>43</v>
      </c>
      <c r="L23" s="188"/>
      <c r="M23" s="43"/>
      <c r="N23" s="43"/>
      <c r="O23" s="39" t="s">
        <v>44</v>
      </c>
      <c r="P23" s="33" t="s">
        <v>45</v>
      </c>
      <c r="Q23" s="46"/>
      <c r="R23" s="47" t="s">
        <v>46</v>
      </c>
      <c r="S23" s="48"/>
      <c r="T23" s="49">
        <f>IF(Q23="","",SUM(Q23*S23))</f>
      </c>
    </row>
    <row r="24" spans="1:20" ht="12.75">
      <c r="A24" s="164"/>
      <c r="B24" s="165"/>
      <c r="C24" s="43"/>
      <c r="D24" s="44"/>
      <c r="E24" s="43"/>
      <c r="F24" s="45">
        <v>2541</v>
      </c>
      <c r="G24" s="159"/>
      <c r="H24" s="160"/>
      <c r="I24" s="225"/>
      <c r="J24" s="21">
        <v>28</v>
      </c>
      <c r="K24" s="189" t="s">
        <v>47</v>
      </c>
      <c r="L24" s="190"/>
      <c r="M24" s="43"/>
      <c r="N24" s="43"/>
      <c r="O24" s="39" t="s">
        <v>48</v>
      </c>
      <c r="P24" s="50" t="s">
        <v>49</v>
      </c>
      <c r="Q24" s="185"/>
      <c r="R24" s="185"/>
      <c r="S24" s="186"/>
      <c r="T24" s="49"/>
    </row>
    <row r="25" spans="1:20" ht="12.75">
      <c r="A25" s="164"/>
      <c r="B25" s="165"/>
      <c r="C25" s="43"/>
      <c r="D25" s="44"/>
      <c r="E25" s="43"/>
      <c r="F25" s="45">
        <v>2541</v>
      </c>
      <c r="G25" s="159"/>
      <c r="H25" s="160"/>
      <c r="I25" s="225"/>
      <c r="J25" s="21">
        <v>29</v>
      </c>
      <c r="K25" s="181" t="s">
        <v>50</v>
      </c>
      <c r="L25" s="182"/>
      <c r="M25" s="43"/>
      <c r="N25" s="43"/>
      <c r="O25" s="39" t="s">
        <v>51</v>
      </c>
      <c r="P25" s="50" t="s">
        <v>49</v>
      </c>
      <c r="Q25" s="185"/>
      <c r="R25" s="185"/>
      <c r="S25" s="186"/>
      <c r="T25" s="49"/>
    </row>
    <row r="26" spans="1:20" ht="12.75">
      <c r="A26" s="164"/>
      <c r="B26" s="165"/>
      <c r="C26" s="43"/>
      <c r="D26" s="44"/>
      <c r="E26" s="43"/>
      <c r="F26" s="45">
        <v>2541</v>
      </c>
      <c r="G26" s="159"/>
      <c r="H26" s="160"/>
      <c r="I26" s="225"/>
      <c r="J26" s="21">
        <v>30</v>
      </c>
      <c r="K26" s="178" t="s">
        <v>52</v>
      </c>
      <c r="L26" s="179"/>
      <c r="M26" s="179"/>
      <c r="N26" s="179"/>
      <c r="O26" s="179"/>
      <c r="P26" s="179"/>
      <c r="Q26" s="179"/>
      <c r="R26" s="179"/>
      <c r="S26" s="180"/>
      <c r="T26" s="51">
        <f>SUM(T21:T24)-T25</f>
        <v>0</v>
      </c>
    </row>
    <row r="27" spans="1:20" ht="12.75">
      <c r="A27" s="164"/>
      <c r="B27" s="165"/>
      <c r="C27" s="43"/>
      <c r="D27" s="44"/>
      <c r="E27" s="43"/>
      <c r="F27" s="45">
        <v>2541</v>
      </c>
      <c r="G27" s="159"/>
      <c r="H27" s="160"/>
      <c r="I27" s="225"/>
      <c r="J27" s="21">
        <v>31</v>
      </c>
      <c r="K27" s="181" t="s">
        <v>53</v>
      </c>
      <c r="L27" s="182"/>
      <c r="M27" s="43"/>
      <c r="N27" s="43"/>
      <c r="O27" s="39" t="s">
        <v>54</v>
      </c>
      <c r="P27" s="183" t="s">
        <v>55</v>
      </c>
      <c r="Q27" s="184"/>
      <c r="R27" s="184"/>
      <c r="S27" s="184"/>
      <c r="T27" s="49"/>
    </row>
    <row r="28" spans="1:20" ht="12.75">
      <c r="A28" s="164"/>
      <c r="B28" s="165"/>
      <c r="C28" s="43"/>
      <c r="D28" s="44"/>
      <c r="E28" s="43"/>
      <c r="F28" s="45">
        <v>2541</v>
      </c>
      <c r="G28" s="159"/>
      <c r="H28" s="160"/>
      <c r="I28" s="169"/>
      <c r="J28" s="169"/>
      <c r="K28" s="169"/>
      <c r="L28" s="169"/>
      <c r="M28" s="170"/>
      <c r="N28" s="171"/>
      <c r="O28" s="21">
        <v>32</v>
      </c>
      <c r="P28" s="172" t="s">
        <v>56</v>
      </c>
      <c r="Q28" s="173"/>
      <c r="R28" s="173"/>
      <c r="S28" s="174"/>
      <c r="T28" s="52">
        <f>SUM(T9:T18,T26,T27)</f>
        <v>0</v>
      </c>
    </row>
    <row r="29" spans="1:20" ht="12.75">
      <c r="A29" s="164"/>
      <c r="B29" s="165"/>
      <c r="C29" s="43"/>
      <c r="D29" s="44"/>
      <c r="E29" s="43"/>
      <c r="F29" s="45">
        <v>2541</v>
      </c>
      <c r="G29" s="159"/>
      <c r="H29" s="160"/>
      <c r="I29" s="171"/>
      <c r="J29" s="170"/>
      <c r="K29" s="170"/>
      <c r="L29" s="170"/>
      <c r="M29" s="170"/>
      <c r="N29" s="170"/>
      <c r="O29" s="35"/>
      <c r="P29" s="35"/>
      <c r="Q29" s="35"/>
      <c r="R29" s="35"/>
      <c r="S29" s="35"/>
      <c r="T29" s="53"/>
    </row>
    <row r="30" spans="1:20" ht="12.75">
      <c r="A30" s="164"/>
      <c r="B30" s="165"/>
      <c r="C30" s="43"/>
      <c r="D30" s="44"/>
      <c r="E30" s="43"/>
      <c r="F30" s="54"/>
      <c r="G30" s="159"/>
      <c r="H30" s="160"/>
      <c r="I30" s="171"/>
      <c r="J30" s="170"/>
      <c r="K30" s="170"/>
      <c r="L30" s="170"/>
      <c r="M30" s="170"/>
      <c r="N30" s="170"/>
      <c r="O30" s="175" t="s">
        <v>57</v>
      </c>
      <c r="P30" s="176"/>
      <c r="Q30" s="176"/>
      <c r="R30" s="176"/>
      <c r="S30" s="176"/>
      <c r="T30" s="177"/>
    </row>
    <row r="31" spans="1:20" ht="15">
      <c r="A31" s="164"/>
      <c r="B31" s="165"/>
      <c r="C31" s="38"/>
      <c r="D31" s="55"/>
      <c r="E31" s="43"/>
      <c r="F31" s="56"/>
      <c r="G31" s="159"/>
      <c r="H31" s="160"/>
      <c r="I31" s="171"/>
      <c r="J31" s="170"/>
      <c r="K31" s="170"/>
      <c r="L31" s="170"/>
      <c r="M31" s="170"/>
      <c r="N31" s="170"/>
      <c r="O31" s="161"/>
      <c r="P31" s="162"/>
      <c r="Q31" s="162"/>
      <c r="R31" s="162"/>
      <c r="S31" s="162"/>
      <c r="T31" s="163"/>
    </row>
    <row r="32" spans="1:20" ht="12.75">
      <c r="A32" s="164"/>
      <c r="B32" s="165"/>
      <c r="C32" s="43"/>
      <c r="D32" s="44"/>
      <c r="E32" s="43"/>
      <c r="F32" s="54"/>
      <c r="G32" s="159"/>
      <c r="H32" s="160"/>
      <c r="I32" s="171"/>
      <c r="J32" s="170"/>
      <c r="K32" s="170"/>
      <c r="L32" s="170"/>
      <c r="M32" s="170"/>
      <c r="N32" s="170"/>
      <c r="O32" s="166" t="s">
        <v>58</v>
      </c>
      <c r="P32" s="167"/>
      <c r="Q32" s="167"/>
      <c r="R32" s="167"/>
      <c r="S32" s="167"/>
      <c r="T32" s="168"/>
    </row>
    <row r="33" spans="1:20" ht="14.25">
      <c r="A33" s="129" t="s">
        <v>59</v>
      </c>
      <c r="B33" s="121"/>
      <c r="C33" s="122"/>
      <c r="D33" s="122"/>
      <c r="E33" s="122"/>
      <c r="F33" s="123"/>
      <c r="G33" s="124">
        <f>IF(G23="","",SUM(G23:H32))</f>
      </c>
      <c r="H33" s="125"/>
      <c r="I33" s="171"/>
      <c r="J33" s="170"/>
      <c r="K33" s="170"/>
      <c r="L33" s="170"/>
      <c r="M33" s="170"/>
      <c r="N33" s="170"/>
      <c r="O33" s="120"/>
      <c r="P33" s="119"/>
      <c r="Q33" s="119"/>
      <c r="R33" s="156"/>
      <c r="S33" s="157"/>
      <c r="T33" s="158"/>
    </row>
    <row r="34" spans="1:20" ht="3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ht="12" customHeight="1">
      <c r="A35" s="136" t="s">
        <v>60</v>
      </c>
      <c r="B35" s="137"/>
      <c r="C35" s="137"/>
      <c r="D35" s="137"/>
      <c r="E35" s="137"/>
      <c r="F35" s="137"/>
      <c r="G35" s="137"/>
      <c r="H35" s="137"/>
      <c r="I35" s="132"/>
      <c r="J35" s="133" t="s">
        <v>61</v>
      </c>
      <c r="K35" s="134"/>
      <c r="L35" s="134"/>
      <c r="M35" s="134"/>
      <c r="N35" s="134"/>
      <c r="O35" s="134"/>
      <c r="P35" s="134"/>
      <c r="Q35" s="134"/>
      <c r="R35" s="134"/>
      <c r="S35" s="134"/>
      <c r="T35" s="130"/>
    </row>
    <row r="36" spans="1:20" ht="15.75" customHeight="1">
      <c r="A36" s="131"/>
      <c r="B36" s="126"/>
      <c r="C36" s="126"/>
      <c r="D36" s="126"/>
      <c r="E36" s="126"/>
      <c r="F36" s="127"/>
      <c r="G36" s="126"/>
      <c r="H36" s="126"/>
      <c r="I36" s="128"/>
      <c r="J36" s="131"/>
      <c r="K36" s="126"/>
      <c r="L36" s="126"/>
      <c r="M36" s="126"/>
      <c r="N36" s="126"/>
      <c r="O36" s="126"/>
      <c r="P36" s="126"/>
      <c r="Q36" s="127"/>
      <c r="R36" s="126"/>
      <c r="S36" s="126"/>
      <c r="T36" s="128"/>
    </row>
    <row r="37" spans="1:20" ht="10.5" customHeight="1">
      <c r="A37" s="153" t="s">
        <v>62</v>
      </c>
      <c r="B37" s="154"/>
      <c r="C37" s="154"/>
      <c r="D37" s="154"/>
      <c r="E37" s="154"/>
      <c r="F37" s="154"/>
      <c r="G37" s="154"/>
      <c r="H37" s="154"/>
      <c r="I37" s="154"/>
      <c r="J37" s="155" t="s">
        <v>63</v>
      </c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</sheetData>
  <sheetProtection password="C9A2" sheet="1" objects="1" scenarios="1" selectLockedCells="1"/>
  <mergeCells count="96">
    <mergeCell ref="A1:C1"/>
    <mergeCell ref="E1:I1"/>
    <mergeCell ref="J1:M1"/>
    <mergeCell ref="N1:T1"/>
    <mergeCell ref="A2:C2"/>
    <mergeCell ref="E2:I2"/>
    <mergeCell ref="J2:M2"/>
    <mergeCell ref="N2:T2"/>
    <mergeCell ref="E4:F4"/>
    <mergeCell ref="P4:Q4"/>
    <mergeCell ref="A5:A8"/>
    <mergeCell ref="B5:B8"/>
    <mergeCell ref="C5:C8"/>
    <mergeCell ref="D5:D8"/>
    <mergeCell ref="E5:F5"/>
    <mergeCell ref="G5:G8"/>
    <mergeCell ref="H5:H8"/>
    <mergeCell ref="I5:I8"/>
    <mergeCell ref="J5:J8"/>
    <mergeCell ref="K5:K8"/>
    <mergeCell ref="L5:L8"/>
    <mergeCell ref="M5:M8"/>
    <mergeCell ref="S5:S8"/>
    <mergeCell ref="T5:T8"/>
    <mergeCell ref="E6:E8"/>
    <mergeCell ref="F6:F8"/>
    <mergeCell ref="P7:P8"/>
    <mergeCell ref="Q7:Q8"/>
    <mergeCell ref="N5:N8"/>
    <mergeCell ref="O5:O8"/>
    <mergeCell ref="P5:Q6"/>
    <mergeCell ref="R5:R8"/>
    <mergeCell ref="A20:H20"/>
    <mergeCell ref="I20:L20"/>
    <mergeCell ref="A21:B22"/>
    <mergeCell ref="C21:C22"/>
    <mergeCell ref="D21:D22"/>
    <mergeCell ref="E21:E22"/>
    <mergeCell ref="F21:F22"/>
    <mergeCell ref="G21:H22"/>
    <mergeCell ref="I21:I27"/>
    <mergeCell ref="J21:J22"/>
    <mergeCell ref="P21:R21"/>
    <mergeCell ref="T21:T22"/>
    <mergeCell ref="K22:L22"/>
    <mergeCell ref="P22:R22"/>
    <mergeCell ref="K21:L21"/>
    <mergeCell ref="M21:M22"/>
    <mergeCell ref="N21:N22"/>
    <mergeCell ref="O21:O22"/>
    <mergeCell ref="A23:B23"/>
    <mergeCell ref="G23:H23"/>
    <mergeCell ref="K23:L23"/>
    <mergeCell ref="A24:B24"/>
    <mergeCell ref="G24:H24"/>
    <mergeCell ref="K24:L24"/>
    <mergeCell ref="Q24:S24"/>
    <mergeCell ref="A25:B25"/>
    <mergeCell ref="G25:H25"/>
    <mergeCell ref="K25:L25"/>
    <mergeCell ref="Q25:S25"/>
    <mergeCell ref="A26:B26"/>
    <mergeCell ref="G26:H26"/>
    <mergeCell ref="K26:S26"/>
    <mergeCell ref="A27:B27"/>
    <mergeCell ref="G27:H27"/>
    <mergeCell ref="K27:L27"/>
    <mergeCell ref="P27:S27"/>
    <mergeCell ref="A28:B28"/>
    <mergeCell ref="G28:H28"/>
    <mergeCell ref="I28:N33"/>
    <mergeCell ref="P28:S28"/>
    <mergeCell ref="A29:B29"/>
    <mergeCell ref="G29:H29"/>
    <mergeCell ref="A30:B30"/>
    <mergeCell ref="G30:H30"/>
    <mergeCell ref="O30:T30"/>
    <mergeCell ref="A31:B31"/>
    <mergeCell ref="G31:H31"/>
    <mergeCell ref="O31:T31"/>
    <mergeCell ref="A32:B32"/>
    <mergeCell ref="G32:H32"/>
    <mergeCell ref="O32:Q32"/>
    <mergeCell ref="R32:T32"/>
    <mergeCell ref="A33:F33"/>
    <mergeCell ref="G33:H33"/>
    <mergeCell ref="O33:R33"/>
    <mergeCell ref="S33:T33"/>
    <mergeCell ref="A37:I37"/>
    <mergeCell ref="J37:T37"/>
    <mergeCell ref="A35:I35"/>
    <mergeCell ref="J35:T35"/>
    <mergeCell ref="A36:E36"/>
    <mergeCell ref="F36:I36"/>
    <mergeCell ref="J36:P36"/>
    <mergeCell ref="Q36:T36"/>
  </mergeCells>
  <printOptions horizontalCentered="1"/>
  <pageMargins left="0.25" right="0.25" top="0.5" bottom="0.5" header="0.25" footer="0.25"/>
  <pageSetup horizontalDpi="600" verticalDpi="600" orientation="landscape" r:id="rId3"/>
  <headerFooter alignWithMargins="0">
    <oddHeader>&amp;C&amp;"Arial,Bold"FLIGHT USE REPORT FS-6500-122</oddHeader>
    <oddFooter>&amp;R&amp;"Arial,Bold"HCP-1 (03/2006) REQUIRED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8"/>
  <sheetViews>
    <sheetView workbookViewId="0" topLeftCell="A1">
      <selection activeCell="A7" sqref="A7:I10"/>
    </sheetView>
  </sheetViews>
  <sheetFormatPr defaultColWidth="9.140625" defaultRowHeight="12.75"/>
  <cols>
    <col min="1" max="15" width="2.7109375" style="5" customWidth="1"/>
    <col min="16" max="16" width="1.7109375" style="5" customWidth="1"/>
    <col min="17" max="83" width="2.7109375" style="5" customWidth="1"/>
    <col min="84" max="16384" width="9.140625" style="5" customWidth="1"/>
  </cols>
  <sheetData>
    <row r="1" spans="1:48" ht="19.5" customHeight="1">
      <c r="A1" s="415" t="s">
        <v>64</v>
      </c>
      <c r="B1" s="415"/>
      <c r="C1" s="58" t="s">
        <v>65</v>
      </c>
      <c r="Q1" s="115"/>
      <c r="R1" s="115"/>
      <c r="S1" s="410" t="s">
        <v>201</v>
      </c>
      <c r="T1" s="410"/>
      <c r="U1" s="410"/>
      <c r="V1" s="410"/>
      <c r="W1" s="410"/>
      <c r="X1" s="410"/>
      <c r="Y1" s="410"/>
      <c r="Z1" s="410"/>
      <c r="AA1" s="410"/>
      <c r="AB1" s="410"/>
      <c r="AC1" s="115"/>
      <c r="AD1" s="115"/>
      <c r="AE1" s="115"/>
      <c r="AF1" s="115"/>
      <c r="AG1" s="115"/>
      <c r="AH1" s="115"/>
      <c r="AI1" s="406" t="s">
        <v>66</v>
      </c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</row>
    <row r="2" spans="13:48" ht="9.75" customHeight="1">
      <c r="M2" s="411" t="s">
        <v>193</v>
      </c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02" t="s">
        <v>196</v>
      </c>
      <c r="Y2" s="402"/>
      <c r="Z2" s="402"/>
      <c r="AA2" s="402"/>
      <c r="AB2" s="402"/>
      <c r="AC2" s="402"/>
      <c r="AD2" s="402"/>
      <c r="AE2" s="402"/>
      <c r="AF2" s="402"/>
      <c r="AG2" s="402"/>
      <c r="AH2" s="403"/>
      <c r="AI2" s="407" t="s">
        <v>67</v>
      </c>
      <c r="AJ2" s="408"/>
      <c r="AK2" s="408"/>
      <c r="AL2" s="408"/>
      <c r="AM2" s="408"/>
      <c r="AN2" s="408"/>
      <c r="AO2" s="408"/>
      <c r="AP2" s="409" t="s">
        <v>114</v>
      </c>
      <c r="AQ2" s="356"/>
      <c r="AR2" s="356"/>
      <c r="AS2" s="356"/>
      <c r="AT2" s="356"/>
      <c r="AU2" s="356"/>
      <c r="AV2" s="356"/>
    </row>
    <row r="3" spans="1:48" ht="9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M3" s="413" t="s">
        <v>194</v>
      </c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04" t="s">
        <v>197</v>
      </c>
      <c r="Y3" s="404"/>
      <c r="Z3" s="404"/>
      <c r="AA3" s="404"/>
      <c r="AB3" s="404"/>
      <c r="AC3" s="404"/>
      <c r="AD3" s="404"/>
      <c r="AE3" s="404"/>
      <c r="AF3" s="404"/>
      <c r="AG3" s="404"/>
      <c r="AH3" s="405"/>
      <c r="AI3" s="397"/>
      <c r="AJ3" s="398"/>
      <c r="AK3" s="398"/>
      <c r="AL3" s="398"/>
      <c r="AM3" s="398"/>
      <c r="AN3" s="398"/>
      <c r="AO3" s="399"/>
      <c r="AP3" s="387"/>
      <c r="AQ3" s="388"/>
      <c r="AR3" s="388"/>
      <c r="AS3" s="388"/>
      <c r="AT3" s="388"/>
      <c r="AU3" s="388"/>
      <c r="AV3" s="388"/>
    </row>
    <row r="4" spans="1:48" ht="9.75" customHeight="1">
      <c r="A4" s="391" t="s">
        <v>68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3"/>
      <c r="M4" s="413" t="s">
        <v>195</v>
      </c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04" t="s">
        <v>198</v>
      </c>
      <c r="Y4" s="404"/>
      <c r="Z4" s="404"/>
      <c r="AA4" s="404"/>
      <c r="AB4" s="404"/>
      <c r="AC4" s="404"/>
      <c r="AD4" s="404"/>
      <c r="AE4" s="404"/>
      <c r="AF4" s="404"/>
      <c r="AG4" s="404"/>
      <c r="AH4" s="405"/>
      <c r="AI4" s="397"/>
      <c r="AJ4" s="398"/>
      <c r="AK4" s="398"/>
      <c r="AL4" s="398"/>
      <c r="AM4" s="398"/>
      <c r="AN4" s="398"/>
      <c r="AO4" s="399"/>
      <c r="AP4" s="387"/>
      <c r="AQ4" s="388"/>
      <c r="AR4" s="388"/>
      <c r="AS4" s="388"/>
      <c r="AT4" s="388"/>
      <c r="AU4" s="388"/>
      <c r="AV4" s="388"/>
    </row>
    <row r="5" spans="1:48" ht="9.75" customHeight="1" thickBot="1">
      <c r="A5" s="394" t="s">
        <v>69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3"/>
      <c r="M5" s="413" t="s">
        <v>204</v>
      </c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04" t="s">
        <v>199</v>
      </c>
      <c r="Y5" s="404"/>
      <c r="Z5" s="404"/>
      <c r="AA5" s="404"/>
      <c r="AB5" s="404"/>
      <c r="AC5" s="404"/>
      <c r="AD5" s="404"/>
      <c r="AE5" s="404"/>
      <c r="AF5" s="404"/>
      <c r="AG5" s="404"/>
      <c r="AH5" s="405"/>
      <c r="AI5" s="400"/>
      <c r="AJ5" s="401"/>
      <c r="AK5" s="401"/>
      <c r="AL5" s="401"/>
      <c r="AM5" s="401"/>
      <c r="AN5" s="398"/>
      <c r="AO5" s="399"/>
      <c r="AP5" s="389"/>
      <c r="AQ5" s="390"/>
      <c r="AR5" s="390"/>
      <c r="AS5" s="390"/>
      <c r="AT5" s="390"/>
      <c r="AU5" s="390"/>
      <c r="AV5" s="390"/>
    </row>
    <row r="6" spans="1:48" s="62" customFormat="1" ht="9.75" customHeight="1">
      <c r="A6" s="366" t="s">
        <v>70</v>
      </c>
      <c r="B6" s="366"/>
      <c r="C6" s="366"/>
      <c r="D6" s="366"/>
      <c r="E6" s="366"/>
      <c r="F6" s="366"/>
      <c r="G6" s="366"/>
      <c r="H6" s="366"/>
      <c r="I6" s="366"/>
      <c r="J6" s="366" t="s">
        <v>203</v>
      </c>
      <c r="K6" s="366"/>
      <c r="L6" s="366"/>
      <c r="M6" s="366"/>
      <c r="N6" s="366"/>
      <c r="O6" s="366"/>
      <c r="P6" s="366"/>
      <c r="Q6" s="366"/>
      <c r="R6" s="366" t="s">
        <v>71</v>
      </c>
      <c r="S6" s="366"/>
      <c r="T6" s="366"/>
      <c r="U6" s="366" t="s">
        <v>72</v>
      </c>
      <c r="V6" s="366"/>
      <c r="W6" s="366"/>
      <c r="X6" s="366"/>
      <c r="Y6" s="366"/>
      <c r="Z6" s="366"/>
      <c r="AA6" s="366"/>
      <c r="AB6" s="366"/>
      <c r="AC6" s="366"/>
      <c r="AD6" s="366" t="s">
        <v>73</v>
      </c>
      <c r="AE6" s="366"/>
      <c r="AF6" s="366"/>
      <c r="AG6" s="366"/>
      <c r="AH6" s="366"/>
      <c r="AI6" s="367"/>
      <c r="AJ6" s="367"/>
      <c r="AK6" s="367"/>
      <c r="AL6" s="367"/>
      <c r="AM6" s="395"/>
      <c r="AN6" s="396" t="s">
        <v>74</v>
      </c>
      <c r="AO6" s="380"/>
      <c r="AP6" s="380" t="s">
        <v>75</v>
      </c>
      <c r="AQ6" s="380"/>
      <c r="AR6" s="380"/>
      <c r="AS6" s="380" t="s">
        <v>76</v>
      </c>
      <c r="AT6" s="380"/>
      <c r="AU6" s="380"/>
      <c r="AV6" s="381"/>
    </row>
    <row r="7" spans="1:48" ht="21.75" customHeight="1" thickBot="1">
      <c r="A7" s="382"/>
      <c r="B7" s="224"/>
      <c r="C7" s="224"/>
      <c r="D7" s="224"/>
      <c r="E7" s="224"/>
      <c r="F7" s="224"/>
      <c r="G7" s="224"/>
      <c r="H7" s="224"/>
      <c r="I7" s="383"/>
      <c r="J7" s="198"/>
      <c r="K7" s="291"/>
      <c r="L7" s="291"/>
      <c r="M7" s="291"/>
      <c r="N7" s="291"/>
      <c r="O7" s="291"/>
      <c r="P7" s="291"/>
      <c r="Q7" s="197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198"/>
      <c r="AN7" s="384"/>
      <c r="AO7" s="385"/>
      <c r="AP7" s="385"/>
      <c r="AQ7" s="385"/>
      <c r="AR7" s="385"/>
      <c r="AS7" s="385"/>
      <c r="AT7" s="385"/>
      <c r="AU7" s="385"/>
      <c r="AV7" s="386"/>
    </row>
    <row r="8" spans="1:48" ht="9.75" customHeight="1">
      <c r="A8" s="382"/>
      <c r="B8" s="224"/>
      <c r="C8" s="224"/>
      <c r="D8" s="224"/>
      <c r="E8" s="224"/>
      <c r="F8" s="224"/>
      <c r="G8" s="224"/>
      <c r="H8" s="224"/>
      <c r="I8" s="383"/>
      <c r="J8" s="363" t="s">
        <v>77</v>
      </c>
      <c r="K8" s="364"/>
      <c r="L8" s="364"/>
      <c r="M8" s="364"/>
      <c r="N8" s="364"/>
      <c r="O8" s="364"/>
      <c r="P8" s="364"/>
      <c r="Q8" s="364"/>
      <c r="R8" s="365"/>
      <c r="S8" s="365"/>
      <c r="T8" s="252"/>
      <c r="U8" s="366" t="s">
        <v>78</v>
      </c>
      <c r="V8" s="366"/>
      <c r="W8" s="366"/>
      <c r="X8" s="366"/>
      <c r="Y8" s="366"/>
      <c r="Z8" s="366"/>
      <c r="AA8" s="366"/>
      <c r="AB8" s="366"/>
      <c r="AC8" s="366"/>
      <c r="AD8" s="366" t="s">
        <v>202</v>
      </c>
      <c r="AE8" s="366"/>
      <c r="AF8" s="366"/>
      <c r="AG8" s="366"/>
      <c r="AH8" s="366"/>
      <c r="AI8" s="367"/>
      <c r="AJ8" s="367"/>
      <c r="AK8" s="367"/>
      <c r="AL8" s="367"/>
      <c r="AM8" s="368"/>
      <c r="AN8" s="373" t="s">
        <v>79</v>
      </c>
      <c r="AO8" s="374"/>
      <c r="AP8" s="375"/>
      <c r="AQ8" s="375"/>
      <c r="AR8" s="375"/>
      <c r="AS8" s="375"/>
      <c r="AT8" s="375"/>
      <c r="AU8" s="375"/>
      <c r="AV8" s="376"/>
    </row>
    <row r="9" spans="1:48" ht="21.75" customHeight="1">
      <c r="A9" s="382"/>
      <c r="B9" s="224"/>
      <c r="C9" s="224"/>
      <c r="D9" s="224"/>
      <c r="E9" s="224"/>
      <c r="F9" s="224"/>
      <c r="G9" s="224"/>
      <c r="H9" s="224"/>
      <c r="I9" s="383"/>
      <c r="J9" s="198"/>
      <c r="K9" s="291"/>
      <c r="L9" s="291"/>
      <c r="M9" s="291"/>
      <c r="N9" s="291"/>
      <c r="O9" s="291"/>
      <c r="P9" s="291"/>
      <c r="Q9" s="291"/>
      <c r="R9" s="291"/>
      <c r="S9" s="291"/>
      <c r="T9" s="197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198"/>
      <c r="AN9" s="377"/>
      <c r="AO9" s="378"/>
      <c r="AP9" s="378"/>
      <c r="AQ9" s="378"/>
      <c r="AR9" s="378"/>
      <c r="AS9" s="378"/>
      <c r="AT9" s="378"/>
      <c r="AU9" s="378"/>
      <c r="AV9" s="379"/>
    </row>
    <row r="10" spans="1:48" ht="9.75" customHeight="1">
      <c r="A10" s="382"/>
      <c r="B10" s="224"/>
      <c r="C10" s="224"/>
      <c r="D10" s="224"/>
      <c r="E10" s="224"/>
      <c r="F10" s="224"/>
      <c r="G10" s="224"/>
      <c r="H10" s="224"/>
      <c r="I10" s="383"/>
      <c r="J10" s="363" t="s">
        <v>80</v>
      </c>
      <c r="K10" s="364"/>
      <c r="L10" s="364"/>
      <c r="M10" s="364"/>
      <c r="N10" s="364"/>
      <c r="O10" s="364"/>
      <c r="P10" s="364"/>
      <c r="Q10" s="364"/>
      <c r="R10" s="365"/>
      <c r="S10" s="365"/>
      <c r="T10" s="252"/>
      <c r="U10" s="366" t="s">
        <v>81</v>
      </c>
      <c r="V10" s="366"/>
      <c r="W10" s="366"/>
      <c r="X10" s="366"/>
      <c r="Y10" s="366"/>
      <c r="Z10" s="366"/>
      <c r="AA10" s="366"/>
      <c r="AB10" s="366"/>
      <c r="AC10" s="366"/>
      <c r="AD10" s="366" t="s">
        <v>82</v>
      </c>
      <c r="AE10" s="366"/>
      <c r="AF10" s="366"/>
      <c r="AG10" s="366"/>
      <c r="AH10" s="366"/>
      <c r="AI10" s="367"/>
      <c r="AJ10" s="367"/>
      <c r="AK10" s="367"/>
      <c r="AL10" s="367"/>
      <c r="AM10" s="368"/>
      <c r="AN10" s="369"/>
      <c r="AO10" s="370"/>
      <c r="AP10" s="337"/>
      <c r="AQ10" s="337"/>
      <c r="AR10" s="337"/>
      <c r="AS10" s="337"/>
      <c r="AT10" s="337"/>
      <c r="AU10" s="337"/>
      <c r="AV10" s="371"/>
    </row>
    <row r="11" spans="1:48" ht="21.75" customHeight="1" thickBot="1">
      <c r="A11" s="63" t="s">
        <v>83</v>
      </c>
      <c r="B11" s="6"/>
      <c r="C11" s="6"/>
      <c r="D11" s="327"/>
      <c r="E11" s="327"/>
      <c r="F11" s="327"/>
      <c r="G11" s="327"/>
      <c r="H11" s="327"/>
      <c r="I11" s="328"/>
      <c r="J11" s="270"/>
      <c r="K11" s="271"/>
      <c r="L11" s="271"/>
      <c r="M11" s="271"/>
      <c r="N11" s="271"/>
      <c r="O11" s="271"/>
      <c r="P11" s="272"/>
      <c r="Q11" s="273"/>
      <c r="R11" s="273"/>
      <c r="S11" s="273"/>
      <c r="T11" s="274"/>
      <c r="U11" s="270"/>
      <c r="V11" s="275"/>
      <c r="W11" s="275"/>
      <c r="X11" s="275"/>
      <c r="Y11" s="275"/>
      <c r="Z11" s="272"/>
      <c r="AA11" s="272"/>
      <c r="AB11" s="272"/>
      <c r="AC11" s="276"/>
      <c r="AD11" s="362"/>
      <c r="AE11" s="362"/>
      <c r="AF11" s="362"/>
      <c r="AG11" s="362"/>
      <c r="AH11" s="362"/>
      <c r="AI11" s="362"/>
      <c r="AJ11" s="362"/>
      <c r="AK11" s="362"/>
      <c r="AL11" s="362"/>
      <c r="AM11" s="198"/>
      <c r="AN11" s="293"/>
      <c r="AO11" s="294"/>
      <c r="AP11" s="294"/>
      <c r="AQ11" s="294"/>
      <c r="AR11" s="294"/>
      <c r="AS11" s="294"/>
      <c r="AT11" s="294"/>
      <c r="AU11" s="294"/>
      <c r="AV11" s="372"/>
    </row>
    <row r="12" spans="1:50" s="59" customFormat="1" ht="12" customHeight="1">
      <c r="A12" s="361"/>
      <c r="B12" s="348" t="s">
        <v>84</v>
      </c>
      <c r="C12" s="348"/>
      <c r="D12" s="348"/>
      <c r="E12" s="348"/>
      <c r="F12" s="348" t="s">
        <v>200</v>
      </c>
      <c r="G12" s="348"/>
      <c r="H12" s="348"/>
      <c r="I12" s="348"/>
      <c r="J12" s="348" t="s">
        <v>27</v>
      </c>
      <c r="K12" s="348"/>
      <c r="L12" s="348" t="s">
        <v>28</v>
      </c>
      <c r="M12" s="348"/>
      <c r="N12" s="348" t="s">
        <v>85</v>
      </c>
      <c r="O12" s="348"/>
      <c r="P12" s="348"/>
      <c r="Q12" s="348"/>
      <c r="R12" s="348"/>
      <c r="S12" s="348" t="s">
        <v>86</v>
      </c>
      <c r="T12" s="348"/>
      <c r="U12" s="354" t="s">
        <v>87</v>
      </c>
      <c r="V12" s="354"/>
      <c r="W12" s="354"/>
      <c r="X12" s="354"/>
      <c r="Y12" s="348" t="s">
        <v>88</v>
      </c>
      <c r="Z12" s="348"/>
      <c r="AA12" s="348" t="s">
        <v>89</v>
      </c>
      <c r="AB12" s="348"/>
      <c r="AC12" s="348"/>
      <c r="AD12" s="348" t="s">
        <v>90</v>
      </c>
      <c r="AE12" s="348"/>
      <c r="AF12" s="355" t="s">
        <v>91</v>
      </c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7"/>
      <c r="AT12" s="348" t="s">
        <v>92</v>
      </c>
      <c r="AU12" s="348"/>
      <c r="AV12" s="349"/>
      <c r="AW12" s="350" t="s">
        <v>93</v>
      </c>
      <c r="AX12" s="351"/>
    </row>
    <row r="13" spans="1:50" s="59" customFormat="1" ht="12" customHeight="1">
      <c r="A13" s="361"/>
      <c r="B13" s="354" t="s">
        <v>94</v>
      </c>
      <c r="C13" s="354"/>
      <c r="D13" s="354"/>
      <c r="E13" s="354"/>
      <c r="F13" s="354" t="s">
        <v>25</v>
      </c>
      <c r="G13" s="354"/>
      <c r="H13" s="354" t="s">
        <v>26</v>
      </c>
      <c r="I13" s="354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54" t="s">
        <v>95</v>
      </c>
      <c r="V13" s="354"/>
      <c r="W13" s="354" t="s">
        <v>96</v>
      </c>
      <c r="X13" s="354"/>
      <c r="Y13" s="348"/>
      <c r="Z13" s="348"/>
      <c r="AA13" s="348"/>
      <c r="AB13" s="348"/>
      <c r="AC13" s="348"/>
      <c r="AD13" s="348"/>
      <c r="AE13" s="348"/>
      <c r="AF13" s="358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60"/>
      <c r="AT13" s="348"/>
      <c r="AU13" s="348"/>
      <c r="AV13" s="349"/>
      <c r="AW13" s="352"/>
      <c r="AX13" s="353"/>
    </row>
    <row r="14" spans="1:50" ht="21.75" customHeight="1">
      <c r="A14" s="10">
        <v>1</v>
      </c>
      <c r="B14" s="341"/>
      <c r="C14" s="346"/>
      <c r="D14" s="346"/>
      <c r="E14" s="347"/>
      <c r="F14" s="332"/>
      <c r="G14" s="333"/>
      <c r="H14" s="332"/>
      <c r="I14" s="333"/>
      <c r="J14" s="332"/>
      <c r="K14" s="333"/>
      <c r="L14" s="332"/>
      <c r="M14" s="333"/>
      <c r="N14" s="332"/>
      <c r="O14" s="334"/>
      <c r="P14" s="64" t="s">
        <v>97</v>
      </c>
      <c r="Q14" s="334"/>
      <c r="R14" s="333"/>
      <c r="S14" s="332"/>
      <c r="T14" s="333"/>
      <c r="U14" s="332"/>
      <c r="V14" s="333"/>
      <c r="W14" s="332"/>
      <c r="X14" s="333"/>
      <c r="Y14" s="332"/>
      <c r="Z14" s="333"/>
      <c r="AA14" s="332"/>
      <c r="AB14" s="334"/>
      <c r="AC14" s="333"/>
      <c r="AD14" s="332"/>
      <c r="AE14" s="333"/>
      <c r="AF14" s="332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3"/>
      <c r="AT14" s="332"/>
      <c r="AU14" s="334"/>
      <c r="AV14" s="334"/>
      <c r="AW14" s="344"/>
      <c r="AX14" s="345"/>
    </row>
    <row r="15" spans="1:50" ht="21.75" customHeight="1">
      <c r="A15" s="10">
        <v>2</v>
      </c>
      <c r="B15" s="341"/>
      <c r="C15" s="342"/>
      <c r="D15" s="342"/>
      <c r="E15" s="343"/>
      <c r="F15" s="332"/>
      <c r="G15" s="333"/>
      <c r="H15" s="332"/>
      <c r="I15" s="333"/>
      <c r="J15" s="332"/>
      <c r="K15" s="333"/>
      <c r="L15" s="332"/>
      <c r="M15" s="333"/>
      <c r="N15" s="332"/>
      <c r="O15" s="334"/>
      <c r="P15" s="64" t="s">
        <v>97</v>
      </c>
      <c r="Q15" s="334"/>
      <c r="R15" s="333"/>
      <c r="S15" s="332"/>
      <c r="T15" s="333"/>
      <c r="U15" s="332"/>
      <c r="V15" s="333"/>
      <c r="W15" s="332"/>
      <c r="X15" s="333"/>
      <c r="Y15" s="332"/>
      <c r="Z15" s="333"/>
      <c r="AA15" s="332"/>
      <c r="AB15" s="334"/>
      <c r="AC15" s="333"/>
      <c r="AD15" s="332"/>
      <c r="AE15" s="333"/>
      <c r="AF15" s="332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3"/>
      <c r="AT15" s="332"/>
      <c r="AU15" s="334"/>
      <c r="AV15" s="333"/>
      <c r="AW15" s="344"/>
      <c r="AX15" s="345"/>
    </row>
    <row r="16" spans="1:50" ht="21.75" customHeight="1">
      <c r="A16" s="10">
        <v>3</v>
      </c>
      <c r="B16" s="341"/>
      <c r="C16" s="342"/>
      <c r="D16" s="342"/>
      <c r="E16" s="343"/>
      <c r="F16" s="332"/>
      <c r="G16" s="333"/>
      <c r="H16" s="332"/>
      <c r="I16" s="333"/>
      <c r="J16" s="332"/>
      <c r="K16" s="333"/>
      <c r="L16" s="332"/>
      <c r="M16" s="333"/>
      <c r="N16" s="332"/>
      <c r="O16" s="334"/>
      <c r="P16" s="64" t="s">
        <v>97</v>
      </c>
      <c r="Q16" s="334"/>
      <c r="R16" s="333"/>
      <c r="S16" s="332"/>
      <c r="T16" s="333"/>
      <c r="U16" s="332"/>
      <c r="V16" s="333"/>
      <c r="W16" s="332"/>
      <c r="X16" s="333"/>
      <c r="Y16" s="332"/>
      <c r="Z16" s="333"/>
      <c r="AA16" s="332"/>
      <c r="AB16" s="334"/>
      <c r="AC16" s="333"/>
      <c r="AD16" s="332"/>
      <c r="AE16" s="333"/>
      <c r="AF16" s="332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3"/>
      <c r="AT16" s="332"/>
      <c r="AU16" s="334"/>
      <c r="AV16" s="333"/>
      <c r="AW16" s="344"/>
      <c r="AX16" s="345"/>
    </row>
    <row r="17" spans="1:50" ht="21.75" customHeight="1">
      <c r="A17" s="10">
        <v>4</v>
      </c>
      <c r="B17" s="341"/>
      <c r="C17" s="342"/>
      <c r="D17" s="342"/>
      <c r="E17" s="343"/>
      <c r="F17" s="332"/>
      <c r="G17" s="333"/>
      <c r="H17" s="332"/>
      <c r="I17" s="333"/>
      <c r="J17" s="332"/>
      <c r="K17" s="333"/>
      <c r="L17" s="332"/>
      <c r="M17" s="333"/>
      <c r="N17" s="332"/>
      <c r="O17" s="334"/>
      <c r="P17" s="64" t="s">
        <v>97</v>
      </c>
      <c r="Q17" s="334"/>
      <c r="R17" s="333"/>
      <c r="S17" s="332"/>
      <c r="T17" s="333"/>
      <c r="U17" s="332"/>
      <c r="V17" s="333"/>
      <c r="W17" s="332"/>
      <c r="X17" s="333"/>
      <c r="Y17" s="332"/>
      <c r="Z17" s="333"/>
      <c r="AA17" s="332"/>
      <c r="AB17" s="334"/>
      <c r="AC17" s="333"/>
      <c r="AD17" s="332"/>
      <c r="AE17" s="333"/>
      <c r="AF17" s="332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3"/>
      <c r="AT17" s="332"/>
      <c r="AU17" s="334"/>
      <c r="AV17" s="333"/>
      <c r="AW17" s="344"/>
      <c r="AX17" s="345"/>
    </row>
    <row r="18" spans="1:50" ht="21.75" customHeight="1">
      <c r="A18" s="10">
        <v>5</v>
      </c>
      <c r="B18" s="341"/>
      <c r="C18" s="342"/>
      <c r="D18" s="342"/>
      <c r="E18" s="343"/>
      <c r="F18" s="332"/>
      <c r="G18" s="333"/>
      <c r="H18" s="332"/>
      <c r="I18" s="333"/>
      <c r="J18" s="332"/>
      <c r="K18" s="333"/>
      <c r="L18" s="332"/>
      <c r="M18" s="333"/>
      <c r="N18" s="332"/>
      <c r="O18" s="334"/>
      <c r="P18" s="64" t="s">
        <v>97</v>
      </c>
      <c r="Q18" s="334"/>
      <c r="R18" s="333"/>
      <c r="S18" s="332"/>
      <c r="T18" s="333"/>
      <c r="U18" s="332"/>
      <c r="V18" s="333"/>
      <c r="W18" s="332"/>
      <c r="X18" s="333"/>
      <c r="Y18" s="332"/>
      <c r="Z18" s="333"/>
      <c r="AA18" s="332"/>
      <c r="AB18" s="334"/>
      <c r="AC18" s="333"/>
      <c r="AD18" s="332"/>
      <c r="AE18" s="333"/>
      <c r="AF18" s="332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3"/>
      <c r="AT18" s="332"/>
      <c r="AU18" s="334"/>
      <c r="AV18" s="333"/>
      <c r="AW18" s="344"/>
      <c r="AX18" s="345"/>
    </row>
    <row r="19" spans="1:50" ht="21.75" customHeight="1">
      <c r="A19" s="10">
        <v>6</v>
      </c>
      <c r="B19" s="341"/>
      <c r="C19" s="342"/>
      <c r="D19" s="342"/>
      <c r="E19" s="343"/>
      <c r="F19" s="332"/>
      <c r="G19" s="333"/>
      <c r="H19" s="332"/>
      <c r="I19" s="333"/>
      <c r="J19" s="332"/>
      <c r="K19" s="333"/>
      <c r="L19" s="332"/>
      <c r="M19" s="333"/>
      <c r="N19" s="332"/>
      <c r="O19" s="334"/>
      <c r="P19" s="64" t="s">
        <v>97</v>
      </c>
      <c r="Q19" s="334"/>
      <c r="R19" s="333"/>
      <c r="S19" s="332"/>
      <c r="T19" s="333"/>
      <c r="U19" s="332"/>
      <c r="V19" s="333"/>
      <c r="W19" s="332"/>
      <c r="X19" s="333"/>
      <c r="Y19" s="332"/>
      <c r="Z19" s="333"/>
      <c r="AA19" s="332"/>
      <c r="AB19" s="334"/>
      <c r="AC19" s="333"/>
      <c r="AD19" s="332"/>
      <c r="AE19" s="333"/>
      <c r="AF19" s="332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3"/>
      <c r="AT19" s="332"/>
      <c r="AU19" s="334"/>
      <c r="AV19" s="333"/>
      <c r="AW19" s="344"/>
      <c r="AX19" s="345"/>
    </row>
    <row r="20" spans="1:50" ht="21.75" customHeight="1">
      <c r="A20" s="10">
        <v>7</v>
      </c>
      <c r="B20" s="341"/>
      <c r="C20" s="342"/>
      <c r="D20" s="342"/>
      <c r="E20" s="343"/>
      <c r="F20" s="332"/>
      <c r="G20" s="333"/>
      <c r="H20" s="332"/>
      <c r="I20" s="333"/>
      <c r="J20" s="332"/>
      <c r="K20" s="333"/>
      <c r="L20" s="332"/>
      <c r="M20" s="333"/>
      <c r="N20" s="332"/>
      <c r="O20" s="334"/>
      <c r="P20" s="64" t="s">
        <v>97</v>
      </c>
      <c r="Q20" s="334"/>
      <c r="R20" s="333"/>
      <c r="S20" s="332"/>
      <c r="T20" s="333"/>
      <c r="U20" s="332"/>
      <c r="V20" s="333"/>
      <c r="W20" s="332"/>
      <c r="X20" s="333"/>
      <c r="Y20" s="332"/>
      <c r="Z20" s="333"/>
      <c r="AA20" s="332"/>
      <c r="AB20" s="334"/>
      <c r="AC20" s="333"/>
      <c r="AD20" s="332"/>
      <c r="AE20" s="333"/>
      <c r="AF20" s="332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3"/>
      <c r="AT20" s="332"/>
      <c r="AU20" s="334"/>
      <c r="AV20" s="333"/>
      <c r="AW20" s="344"/>
      <c r="AX20" s="345"/>
    </row>
    <row r="21" spans="1:50" ht="21.75" customHeight="1">
      <c r="A21" s="10">
        <v>8</v>
      </c>
      <c r="B21" s="341"/>
      <c r="C21" s="342"/>
      <c r="D21" s="342"/>
      <c r="E21" s="343"/>
      <c r="F21" s="332"/>
      <c r="G21" s="333"/>
      <c r="H21" s="332"/>
      <c r="I21" s="333"/>
      <c r="J21" s="332"/>
      <c r="K21" s="333"/>
      <c r="L21" s="332"/>
      <c r="M21" s="333"/>
      <c r="N21" s="332"/>
      <c r="O21" s="334"/>
      <c r="P21" s="64" t="s">
        <v>97</v>
      </c>
      <c r="Q21" s="334"/>
      <c r="R21" s="333"/>
      <c r="S21" s="332"/>
      <c r="T21" s="333"/>
      <c r="U21" s="332"/>
      <c r="V21" s="333"/>
      <c r="W21" s="332"/>
      <c r="X21" s="333"/>
      <c r="Y21" s="332"/>
      <c r="Z21" s="333"/>
      <c r="AA21" s="332"/>
      <c r="AB21" s="334"/>
      <c r="AC21" s="333"/>
      <c r="AD21" s="332"/>
      <c r="AE21" s="333"/>
      <c r="AF21" s="332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3"/>
      <c r="AT21" s="332"/>
      <c r="AU21" s="334"/>
      <c r="AV21" s="333"/>
      <c r="AW21" s="344"/>
      <c r="AX21" s="345"/>
    </row>
    <row r="22" spans="1:50" ht="21.75" customHeight="1">
      <c r="A22" s="10">
        <v>9</v>
      </c>
      <c r="B22" s="341"/>
      <c r="C22" s="342"/>
      <c r="D22" s="342"/>
      <c r="E22" s="343"/>
      <c r="F22" s="332"/>
      <c r="G22" s="333"/>
      <c r="H22" s="332"/>
      <c r="I22" s="333"/>
      <c r="J22" s="332"/>
      <c r="K22" s="333"/>
      <c r="L22" s="332"/>
      <c r="M22" s="333"/>
      <c r="N22" s="332"/>
      <c r="O22" s="334"/>
      <c r="P22" s="64" t="s">
        <v>97</v>
      </c>
      <c r="Q22" s="334"/>
      <c r="R22" s="333"/>
      <c r="S22" s="332"/>
      <c r="T22" s="333"/>
      <c r="U22" s="332"/>
      <c r="V22" s="333"/>
      <c r="W22" s="332"/>
      <c r="X22" s="333"/>
      <c r="Y22" s="332"/>
      <c r="Z22" s="333"/>
      <c r="AA22" s="332"/>
      <c r="AB22" s="334"/>
      <c r="AC22" s="333"/>
      <c r="AD22" s="332"/>
      <c r="AE22" s="333"/>
      <c r="AF22" s="332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3"/>
      <c r="AT22" s="332"/>
      <c r="AU22" s="334"/>
      <c r="AV22" s="333"/>
      <c r="AW22" s="344"/>
      <c r="AX22" s="345"/>
    </row>
    <row r="23" spans="1:50" ht="21.75" customHeight="1" thickBot="1">
      <c r="A23" s="10">
        <v>10</v>
      </c>
      <c r="B23" s="341"/>
      <c r="C23" s="342"/>
      <c r="D23" s="342"/>
      <c r="E23" s="343"/>
      <c r="F23" s="332"/>
      <c r="G23" s="333"/>
      <c r="H23" s="332"/>
      <c r="I23" s="333"/>
      <c r="J23" s="332"/>
      <c r="K23" s="333"/>
      <c r="L23" s="332"/>
      <c r="M23" s="333"/>
      <c r="N23" s="336"/>
      <c r="O23" s="337"/>
      <c r="P23" s="65" t="s">
        <v>97</v>
      </c>
      <c r="Q23" s="337"/>
      <c r="R23" s="338"/>
      <c r="S23" s="332"/>
      <c r="T23" s="333"/>
      <c r="U23" s="332"/>
      <c r="V23" s="333"/>
      <c r="W23" s="332"/>
      <c r="X23" s="333"/>
      <c r="Y23" s="332"/>
      <c r="Z23" s="333"/>
      <c r="AA23" s="332"/>
      <c r="AB23" s="334"/>
      <c r="AC23" s="333"/>
      <c r="AD23" s="332"/>
      <c r="AE23" s="333"/>
      <c r="AF23" s="332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3"/>
      <c r="AT23" s="332"/>
      <c r="AU23" s="334"/>
      <c r="AV23" s="333"/>
      <c r="AW23" s="339"/>
      <c r="AX23" s="340"/>
    </row>
    <row r="24" spans="1:18" s="62" customFormat="1" ht="9.75" customHeight="1">
      <c r="A24" s="62" t="s">
        <v>98</v>
      </c>
      <c r="N24" s="279"/>
      <c r="O24" s="280"/>
      <c r="P24" s="280"/>
      <c r="Q24" s="280"/>
      <c r="R24" s="281"/>
    </row>
    <row r="25" spans="14:18" ht="15" customHeight="1" thickBot="1">
      <c r="N25" s="282"/>
      <c r="O25" s="283"/>
      <c r="P25" s="283"/>
      <c r="Q25" s="283"/>
      <c r="R25" s="284"/>
    </row>
    <row r="26" spans="1:46" ht="12" customHeight="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71"/>
      <c r="AM26" s="285" t="s">
        <v>99</v>
      </c>
      <c r="AN26" s="285"/>
      <c r="AO26" s="285"/>
      <c r="AP26" s="285"/>
      <c r="AQ26" s="285"/>
      <c r="AR26" s="285"/>
      <c r="AS26" s="285"/>
      <c r="AT26" s="285"/>
    </row>
    <row r="27" spans="1:46" ht="3" customHeight="1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7"/>
      <c r="AM27" s="66"/>
      <c r="AN27" s="66"/>
      <c r="AO27" s="66"/>
      <c r="AP27" s="66"/>
      <c r="AQ27" s="66"/>
      <c r="AR27" s="66"/>
      <c r="AS27" s="66"/>
      <c r="AT27" s="66"/>
    </row>
    <row r="28" spans="1:46" ht="12" customHeight="1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70"/>
      <c r="AM28" s="330" t="s">
        <v>100</v>
      </c>
      <c r="AN28" s="330"/>
      <c r="AO28" s="330"/>
      <c r="AP28" s="330"/>
      <c r="AQ28" s="330"/>
      <c r="AR28" s="330"/>
      <c r="AS28" s="330"/>
      <c r="AT28" s="330"/>
    </row>
    <row r="29" spans="1:46" ht="3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11"/>
      <c r="AM29" s="69"/>
      <c r="AN29" s="69"/>
      <c r="AO29" s="69"/>
      <c r="AP29" s="69"/>
      <c r="AQ29" s="69"/>
      <c r="AR29" s="69"/>
      <c r="AS29" s="69"/>
      <c r="AT29" s="69"/>
    </row>
    <row r="30" spans="1:46" ht="12" customHeight="1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70"/>
      <c r="AM30" s="331" t="s">
        <v>101</v>
      </c>
      <c r="AN30" s="331"/>
      <c r="AO30" s="331"/>
      <c r="AP30" s="331"/>
      <c r="AQ30" s="331"/>
      <c r="AR30" s="331"/>
      <c r="AS30" s="331"/>
      <c r="AT30" s="331"/>
    </row>
    <row r="31" spans="1:36" ht="15" customHeight="1" thickBot="1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</row>
    <row r="32" spans="1:50" ht="2.25" customHeight="1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65"/>
      <c r="R32" s="266"/>
      <c r="S32" s="266"/>
      <c r="T32" s="266"/>
      <c r="U32" s="267"/>
      <c r="V32" s="268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7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9"/>
    </row>
    <row r="33" spans="1:50" ht="9.75" customHeight="1">
      <c r="A33" s="311" t="s">
        <v>102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5"/>
      <c r="L33" s="315"/>
      <c r="M33" s="315"/>
      <c r="N33" s="315"/>
      <c r="O33" s="315"/>
      <c r="P33" s="316"/>
      <c r="Q33" s="317" t="s">
        <v>103</v>
      </c>
      <c r="R33" s="318"/>
      <c r="S33" s="318"/>
      <c r="T33" s="318"/>
      <c r="U33" s="319"/>
      <c r="V33" s="67" t="s">
        <v>104</v>
      </c>
      <c r="W33" s="7"/>
      <c r="X33" s="7"/>
      <c r="Y33" s="7"/>
      <c r="Z33" s="7"/>
      <c r="AA33" s="7"/>
      <c r="AB33" s="72"/>
      <c r="AC33" s="323" t="s">
        <v>105</v>
      </c>
      <c r="AD33" s="324"/>
      <c r="AE33" s="72"/>
      <c r="AF33" s="323" t="s">
        <v>106</v>
      </c>
      <c r="AG33" s="212"/>
      <c r="AH33" s="324"/>
      <c r="AI33" s="323" t="s">
        <v>107</v>
      </c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325"/>
    </row>
    <row r="34" spans="1:50" ht="21.75" customHeight="1">
      <c r="A34" s="313"/>
      <c r="B34" s="314"/>
      <c r="C34" s="314"/>
      <c r="D34" s="314"/>
      <c r="E34" s="314"/>
      <c r="F34" s="314"/>
      <c r="G34" s="314"/>
      <c r="H34" s="314"/>
      <c r="I34" s="314"/>
      <c r="J34" s="314"/>
      <c r="K34" s="315"/>
      <c r="L34" s="315"/>
      <c r="M34" s="315"/>
      <c r="N34" s="315"/>
      <c r="O34" s="315"/>
      <c r="P34" s="316"/>
      <c r="Q34" s="320"/>
      <c r="R34" s="321"/>
      <c r="S34" s="321"/>
      <c r="T34" s="321"/>
      <c r="U34" s="322"/>
      <c r="V34" s="326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8"/>
      <c r="AI34" s="198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329"/>
    </row>
    <row r="35" spans="1:50" ht="9.75" customHeight="1">
      <c r="A35" s="288" t="s">
        <v>108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98"/>
      <c r="Q35" s="286" t="s">
        <v>109</v>
      </c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8" t="s">
        <v>110</v>
      </c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98"/>
    </row>
    <row r="36" spans="1:50" ht="21.75" customHeight="1">
      <c r="A36" s="299" t="s">
        <v>111</v>
      </c>
      <c r="B36" s="300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2"/>
      <c r="Q36" s="303" t="s">
        <v>111</v>
      </c>
      <c r="R36" s="304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305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7"/>
    </row>
    <row r="37" spans="1:50" s="62" customFormat="1" ht="9.75" customHeight="1">
      <c r="A37" s="288" t="s">
        <v>112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90"/>
      <c r="L37" s="288" t="s">
        <v>84</v>
      </c>
      <c r="M37" s="289"/>
      <c r="N37" s="289"/>
      <c r="O37" s="289"/>
      <c r="P37" s="298"/>
      <c r="Q37" s="286" t="s">
        <v>112</v>
      </c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8" t="s">
        <v>84</v>
      </c>
      <c r="AD37" s="289"/>
      <c r="AE37" s="289"/>
      <c r="AF37" s="289"/>
      <c r="AG37" s="289"/>
      <c r="AH37" s="290"/>
      <c r="AI37" s="305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7"/>
    </row>
    <row r="38" spans="1:50" ht="21.75" customHeight="1" thickBot="1">
      <c r="A38" s="198"/>
      <c r="B38" s="291"/>
      <c r="C38" s="291"/>
      <c r="D38" s="291"/>
      <c r="E38" s="291"/>
      <c r="F38" s="291"/>
      <c r="G38" s="291"/>
      <c r="H38" s="291"/>
      <c r="I38" s="291"/>
      <c r="J38" s="291"/>
      <c r="K38" s="197"/>
      <c r="L38" s="270"/>
      <c r="M38" s="275"/>
      <c r="N38" s="275"/>
      <c r="O38" s="275"/>
      <c r="P38" s="292"/>
      <c r="Q38" s="293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5"/>
      <c r="AD38" s="296"/>
      <c r="AE38" s="296"/>
      <c r="AF38" s="296"/>
      <c r="AG38" s="296"/>
      <c r="AH38" s="297"/>
      <c r="AI38" s="308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password="C9C2" sheet="1" objects="1" scenarios="1" selectLockedCells="1"/>
  <mergeCells count="263">
    <mergeCell ref="M3:W3"/>
    <mergeCell ref="M4:W4"/>
    <mergeCell ref="M5:W5"/>
    <mergeCell ref="A1:B1"/>
    <mergeCell ref="AI1:AV1"/>
    <mergeCell ref="AI2:AO2"/>
    <mergeCell ref="AP2:AV2"/>
    <mergeCell ref="S1:AB1"/>
    <mergeCell ref="M2:W2"/>
    <mergeCell ref="AI3:AO5"/>
    <mergeCell ref="X2:AH2"/>
    <mergeCell ref="X3:AH3"/>
    <mergeCell ref="X4:AH4"/>
    <mergeCell ref="X5:AH5"/>
    <mergeCell ref="AP3:AV5"/>
    <mergeCell ref="A4:L4"/>
    <mergeCell ref="A5:L5"/>
    <mergeCell ref="A6:I6"/>
    <mergeCell ref="J6:Q6"/>
    <mergeCell ref="R6:T6"/>
    <mergeCell ref="U6:AC6"/>
    <mergeCell ref="AD6:AM6"/>
    <mergeCell ref="AN6:AO6"/>
    <mergeCell ref="AP6:AR6"/>
    <mergeCell ref="AS6:AV6"/>
    <mergeCell ref="A7:I10"/>
    <mergeCell ref="J7:Q7"/>
    <mergeCell ref="R7:T7"/>
    <mergeCell ref="U7:AC7"/>
    <mergeCell ref="AD7:AM7"/>
    <mergeCell ref="AN7:AO7"/>
    <mergeCell ref="AP7:AR7"/>
    <mergeCell ref="AS7:AV7"/>
    <mergeCell ref="J8:T8"/>
    <mergeCell ref="J9:T9"/>
    <mergeCell ref="U9:AC9"/>
    <mergeCell ref="AD9:AM9"/>
    <mergeCell ref="AN9:AV9"/>
    <mergeCell ref="AN10:AV11"/>
    <mergeCell ref="U8:AC8"/>
    <mergeCell ref="AD8:AM8"/>
    <mergeCell ref="AN8:AV8"/>
    <mergeCell ref="D11:I11"/>
    <mergeCell ref="AD11:AM11"/>
    <mergeCell ref="J10:T10"/>
    <mergeCell ref="U10:AC10"/>
    <mergeCell ref="AD10:AM10"/>
    <mergeCell ref="A12:A13"/>
    <mergeCell ref="B12:E12"/>
    <mergeCell ref="F12:I12"/>
    <mergeCell ref="J12:K13"/>
    <mergeCell ref="AF12:AS13"/>
    <mergeCell ref="L12:M13"/>
    <mergeCell ref="N12:R13"/>
    <mergeCell ref="S12:T13"/>
    <mergeCell ref="U12:X12"/>
    <mergeCell ref="AT12:AV13"/>
    <mergeCell ref="AW12:AX13"/>
    <mergeCell ref="B13:E13"/>
    <mergeCell ref="F13:G13"/>
    <mergeCell ref="H13:I13"/>
    <mergeCell ref="U13:V13"/>
    <mergeCell ref="W13:X13"/>
    <mergeCell ref="Y12:Z13"/>
    <mergeCell ref="AA12:AC13"/>
    <mergeCell ref="AD12:AE13"/>
    <mergeCell ref="B14:E14"/>
    <mergeCell ref="F14:G14"/>
    <mergeCell ref="H14:I14"/>
    <mergeCell ref="J14:K14"/>
    <mergeCell ref="L14:M14"/>
    <mergeCell ref="N14:O14"/>
    <mergeCell ref="Q14:R14"/>
    <mergeCell ref="S14:T14"/>
    <mergeCell ref="U14:V14"/>
    <mergeCell ref="W14:X14"/>
    <mergeCell ref="Y14:Z14"/>
    <mergeCell ref="AA14:AC14"/>
    <mergeCell ref="AD14:AE14"/>
    <mergeCell ref="AF14:AS14"/>
    <mergeCell ref="AT14:AV14"/>
    <mergeCell ref="AW14:AX14"/>
    <mergeCell ref="B15:E15"/>
    <mergeCell ref="F15:G15"/>
    <mergeCell ref="H15:I15"/>
    <mergeCell ref="J15:K15"/>
    <mergeCell ref="L15:M15"/>
    <mergeCell ref="N15:O15"/>
    <mergeCell ref="Q15:R15"/>
    <mergeCell ref="S15:T15"/>
    <mergeCell ref="U15:V15"/>
    <mergeCell ref="W15:X15"/>
    <mergeCell ref="Y15:Z15"/>
    <mergeCell ref="AA15:AC15"/>
    <mergeCell ref="AD15:AE15"/>
    <mergeCell ref="AF15:AS15"/>
    <mergeCell ref="AT15:AV15"/>
    <mergeCell ref="AW15:AX15"/>
    <mergeCell ref="B16:E16"/>
    <mergeCell ref="F16:G16"/>
    <mergeCell ref="H16:I16"/>
    <mergeCell ref="J16:K16"/>
    <mergeCell ref="L16:M16"/>
    <mergeCell ref="N16:O16"/>
    <mergeCell ref="Q16:R16"/>
    <mergeCell ref="S16:T16"/>
    <mergeCell ref="U16:V16"/>
    <mergeCell ref="W16:X16"/>
    <mergeCell ref="Y16:Z16"/>
    <mergeCell ref="AA16:AC16"/>
    <mergeCell ref="AD16:AE16"/>
    <mergeCell ref="AF16:AS16"/>
    <mergeCell ref="AT16:AV16"/>
    <mergeCell ref="AW16:AX16"/>
    <mergeCell ref="B17:E17"/>
    <mergeCell ref="F17:G17"/>
    <mergeCell ref="H17:I17"/>
    <mergeCell ref="J17:K17"/>
    <mergeCell ref="L17:M17"/>
    <mergeCell ref="N17:O17"/>
    <mergeCell ref="Q17:R17"/>
    <mergeCell ref="S17:T17"/>
    <mergeCell ref="U17:V17"/>
    <mergeCell ref="W17:X17"/>
    <mergeCell ref="Y17:Z17"/>
    <mergeCell ref="AA17:AC17"/>
    <mergeCell ref="AD17:AE17"/>
    <mergeCell ref="AF17:AS17"/>
    <mergeCell ref="AT17:AV17"/>
    <mergeCell ref="AW17:AX17"/>
    <mergeCell ref="B18:E18"/>
    <mergeCell ref="F18:G18"/>
    <mergeCell ref="H18:I18"/>
    <mergeCell ref="J18:K18"/>
    <mergeCell ref="L18:M18"/>
    <mergeCell ref="N18:O18"/>
    <mergeCell ref="Q18:R18"/>
    <mergeCell ref="S18:T18"/>
    <mergeCell ref="U18:V18"/>
    <mergeCell ref="W18:X18"/>
    <mergeCell ref="Y18:Z18"/>
    <mergeCell ref="AA18:AC18"/>
    <mergeCell ref="AD18:AE18"/>
    <mergeCell ref="AF18:AS18"/>
    <mergeCell ref="AT18:AV18"/>
    <mergeCell ref="AW18:AX18"/>
    <mergeCell ref="B19:E19"/>
    <mergeCell ref="F19:G19"/>
    <mergeCell ref="H19:I19"/>
    <mergeCell ref="J19:K19"/>
    <mergeCell ref="L19:M19"/>
    <mergeCell ref="N19:O19"/>
    <mergeCell ref="Q19:R19"/>
    <mergeCell ref="S19:T19"/>
    <mergeCell ref="U19:V19"/>
    <mergeCell ref="W19:X19"/>
    <mergeCell ref="Y19:Z19"/>
    <mergeCell ref="AA19:AC19"/>
    <mergeCell ref="AD19:AE19"/>
    <mergeCell ref="AF19:AS19"/>
    <mergeCell ref="AT19:AV19"/>
    <mergeCell ref="AW19:AX19"/>
    <mergeCell ref="B20:E20"/>
    <mergeCell ref="F20:G20"/>
    <mergeCell ref="H20:I20"/>
    <mergeCell ref="J20:K20"/>
    <mergeCell ref="L20:M20"/>
    <mergeCell ref="N20:O20"/>
    <mergeCell ref="Q20:R20"/>
    <mergeCell ref="S20:T20"/>
    <mergeCell ref="U20:V20"/>
    <mergeCell ref="W20:X20"/>
    <mergeCell ref="Y20:Z20"/>
    <mergeCell ref="AA20:AC20"/>
    <mergeCell ref="AD20:AE20"/>
    <mergeCell ref="AF20:AS20"/>
    <mergeCell ref="AT20:AV20"/>
    <mergeCell ref="AW20:AX20"/>
    <mergeCell ref="B21:E21"/>
    <mergeCell ref="F21:G21"/>
    <mergeCell ref="H21:I21"/>
    <mergeCell ref="J21:K21"/>
    <mergeCell ref="L21:M21"/>
    <mergeCell ref="N21:O21"/>
    <mergeCell ref="Q21:R21"/>
    <mergeCell ref="S21:T21"/>
    <mergeCell ref="U21:V21"/>
    <mergeCell ref="W21:X21"/>
    <mergeCell ref="Y21:Z21"/>
    <mergeCell ref="AA21:AC21"/>
    <mergeCell ref="AD21:AE21"/>
    <mergeCell ref="AF21:AS21"/>
    <mergeCell ref="AT21:AV21"/>
    <mergeCell ref="AW21:AX21"/>
    <mergeCell ref="B22:E22"/>
    <mergeCell ref="F22:G22"/>
    <mergeCell ref="H22:I22"/>
    <mergeCell ref="J22:K22"/>
    <mergeCell ref="L22:M22"/>
    <mergeCell ref="N22:O22"/>
    <mergeCell ref="Q22:R22"/>
    <mergeCell ref="S22:T22"/>
    <mergeCell ref="U22:V22"/>
    <mergeCell ref="W22:X22"/>
    <mergeCell ref="Y22:Z22"/>
    <mergeCell ref="AA22:AC22"/>
    <mergeCell ref="AD22:AE22"/>
    <mergeCell ref="AF22:AS22"/>
    <mergeCell ref="AT22:AV22"/>
    <mergeCell ref="AW22:AX22"/>
    <mergeCell ref="B23:E23"/>
    <mergeCell ref="F23:G23"/>
    <mergeCell ref="H23:I23"/>
    <mergeCell ref="J23:K23"/>
    <mergeCell ref="AW23:AX23"/>
    <mergeCell ref="U23:V23"/>
    <mergeCell ref="W23:X23"/>
    <mergeCell ref="Y23:Z23"/>
    <mergeCell ref="AA23:AC23"/>
    <mergeCell ref="AM28:AT28"/>
    <mergeCell ref="AM30:AT30"/>
    <mergeCell ref="AD23:AE23"/>
    <mergeCell ref="AF23:AS23"/>
    <mergeCell ref="AT23:AV23"/>
    <mergeCell ref="A26:AJ31"/>
    <mergeCell ref="L23:M23"/>
    <mergeCell ref="N23:O23"/>
    <mergeCell ref="Q23:R23"/>
    <mergeCell ref="S23:T23"/>
    <mergeCell ref="AF33:AH33"/>
    <mergeCell ref="AI33:AX33"/>
    <mergeCell ref="V34:AH34"/>
    <mergeCell ref="AI34:AX34"/>
    <mergeCell ref="A33:J34"/>
    <mergeCell ref="K33:P34"/>
    <mergeCell ref="Q33:U34"/>
    <mergeCell ref="AC33:AD33"/>
    <mergeCell ref="A35:P35"/>
    <mergeCell ref="Q35:AH35"/>
    <mergeCell ref="AI35:AX35"/>
    <mergeCell ref="A36:B36"/>
    <mergeCell ref="C36:P36"/>
    <mergeCell ref="Q36:R36"/>
    <mergeCell ref="S36:AH36"/>
    <mergeCell ref="AI36:AX38"/>
    <mergeCell ref="A37:K37"/>
    <mergeCell ref="L37:P37"/>
    <mergeCell ref="Q37:AB37"/>
    <mergeCell ref="AC37:AH37"/>
    <mergeCell ref="A38:K38"/>
    <mergeCell ref="L38:P38"/>
    <mergeCell ref="Q38:AB38"/>
    <mergeCell ref="AC38:AH38"/>
    <mergeCell ref="Q32:U32"/>
    <mergeCell ref="V32:AH32"/>
    <mergeCell ref="AI32:AX32"/>
    <mergeCell ref="J11:O11"/>
    <mergeCell ref="P11:T11"/>
    <mergeCell ref="U11:Y11"/>
    <mergeCell ref="Z11:AC11"/>
    <mergeCell ref="A32:P32"/>
    <mergeCell ref="N24:R25"/>
    <mergeCell ref="AM26:AT26"/>
  </mergeCells>
  <printOptions horizontalCentered="1"/>
  <pageMargins left="0.25" right="0.25" top="0.25" bottom="0.5" header="0.5" footer="0.25"/>
  <pageSetup horizontalDpi="600" verticalDpi="600" orientation="landscape" r:id="rId3"/>
  <headerFooter alignWithMargins="0">
    <oddFooter>&amp;R&amp;"Arial,Bold"HCP-2 (03/2006) REQUIRED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163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98" t="s">
        <v>144</v>
      </c>
      <c r="C25" s="98"/>
      <c r="D25" s="98" t="s">
        <v>144</v>
      </c>
      <c r="E25" s="98"/>
      <c r="F25" s="98"/>
      <c r="G25" s="104" t="s">
        <v>144</v>
      </c>
      <c r="H25" s="98" t="s">
        <v>144</v>
      </c>
      <c r="I25" s="98" t="s">
        <v>144</v>
      </c>
      <c r="J25" s="98"/>
      <c r="K25" s="98"/>
      <c r="L25" s="98" t="s">
        <v>144</v>
      </c>
      <c r="M25" s="98"/>
      <c r="N25" s="98"/>
      <c r="O25" s="98"/>
      <c r="P25" s="98"/>
      <c r="Q25" s="98"/>
      <c r="R25" s="98"/>
      <c r="S25" s="443" t="s">
        <v>146</v>
      </c>
      <c r="T25" s="180"/>
      <c r="U25" s="105"/>
    </row>
    <row r="26" spans="1:21" ht="16.5" customHeight="1">
      <c r="A26" s="106"/>
      <c r="B26" s="107"/>
      <c r="C26" s="107" t="s">
        <v>144</v>
      </c>
      <c r="D26" s="107"/>
      <c r="E26" s="107"/>
      <c r="F26" s="107" t="s">
        <v>144</v>
      </c>
      <c r="G26" s="107"/>
      <c r="H26" s="107" t="s">
        <v>147</v>
      </c>
      <c r="I26" s="107"/>
      <c r="J26" s="107"/>
      <c r="K26" s="107" t="s">
        <v>144</v>
      </c>
      <c r="L26" s="107"/>
      <c r="M26" s="107"/>
      <c r="N26" s="107" t="s">
        <v>144</v>
      </c>
      <c r="O26" s="107" t="s">
        <v>144</v>
      </c>
      <c r="P26" s="107" t="s">
        <v>144</v>
      </c>
      <c r="Q26" s="107"/>
      <c r="R26" s="107" t="s">
        <v>144</v>
      </c>
      <c r="S26" s="443" t="s">
        <v>148</v>
      </c>
      <c r="T26" s="180"/>
      <c r="U26" s="105"/>
    </row>
    <row r="27" spans="2:21" ht="16.5" customHeight="1">
      <c r="B27" s="97">
        <f>(B22)</f>
      </c>
      <c r="C27" s="108"/>
      <c r="D27" s="112">
        <f>(D22)</f>
      </c>
      <c r="E27" s="108"/>
      <c r="F27" s="108"/>
      <c r="G27" s="97">
        <f>(G22)</f>
      </c>
      <c r="H27" s="97">
        <f>(H22)</f>
      </c>
      <c r="I27" s="112">
        <f>(I22)</f>
      </c>
      <c r="J27" s="108"/>
      <c r="K27" s="108"/>
      <c r="L27" s="97">
        <f>(L22)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(C22)</f>
      </c>
      <c r="D28" s="103"/>
      <c r="E28" s="103"/>
      <c r="F28" s="110">
        <f>(F22)</f>
      </c>
      <c r="G28" s="103"/>
      <c r="H28" s="103" t="s">
        <v>147</v>
      </c>
      <c r="I28" s="103"/>
      <c r="J28" s="103"/>
      <c r="K28" s="110">
        <f>(K22)</f>
      </c>
      <c r="L28" s="103"/>
      <c r="M28" s="103"/>
      <c r="N28" s="110">
        <f>(N22)</f>
      </c>
      <c r="O28" s="110">
        <f>(O22)</f>
      </c>
      <c r="P28" s="110">
        <f>(P22)</f>
      </c>
      <c r="Q28" s="110">
        <f>(Q22)</f>
      </c>
      <c r="R28" s="110">
        <f>(R22)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S22:T22"/>
    <mergeCell ref="S25:T25"/>
    <mergeCell ref="S26:T26"/>
    <mergeCell ref="S27:T27"/>
    <mergeCell ref="S28:T28"/>
    <mergeCell ref="A23:T23"/>
    <mergeCell ref="B24:R24"/>
    <mergeCell ref="A32:E32"/>
    <mergeCell ref="F32:H32"/>
    <mergeCell ref="I32:J32"/>
    <mergeCell ref="K32:O32"/>
    <mergeCell ref="A31:E31"/>
    <mergeCell ref="F31:H31"/>
    <mergeCell ref="K31:O31"/>
    <mergeCell ref="I31:J31"/>
    <mergeCell ref="P31:R31"/>
    <mergeCell ref="S20:T20"/>
    <mergeCell ref="S21:T21"/>
    <mergeCell ref="S4:T4"/>
    <mergeCell ref="S12:T12"/>
    <mergeCell ref="S13:T13"/>
    <mergeCell ref="S14:T14"/>
    <mergeCell ref="S15:T15"/>
    <mergeCell ref="S8:T8"/>
    <mergeCell ref="S9:T9"/>
    <mergeCell ref="A30:J30"/>
    <mergeCell ref="S24:T24"/>
    <mergeCell ref="A29:T29"/>
    <mergeCell ref="S16:T16"/>
    <mergeCell ref="S17:T17"/>
    <mergeCell ref="S18:T18"/>
    <mergeCell ref="S19:T19"/>
    <mergeCell ref="K30:T30"/>
    <mergeCell ref="S10:T10"/>
    <mergeCell ref="S11:T11"/>
    <mergeCell ref="A1:T1"/>
    <mergeCell ref="S5:T5"/>
    <mergeCell ref="S6:T6"/>
    <mergeCell ref="S7:T7"/>
    <mergeCell ref="F2:H2"/>
    <mergeCell ref="I2:M2"/>
    <mergeCell ref="S31:T31"/>
    <mergeCell ref="N2:Q2"/>
    <mergeCell ref="R2:T2"/>
    <mergeCell ref="A3:C3"/>
    <mergeCell ref="D3:E3"/>
    <mergeCell ref="F3:H3"/>
    <mergeCell ref="I3:M3"/>
    <mergeCell ref="N3:Q3"/>
    <mergeCell ref="A2:C2"/>
    <mergeCell ref="D2:E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&amp;R&amp;"Arial,Bold"HCP-3-1 (03/2006) OPTIONAL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zoomScale="80" zoomScaleNormal="80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164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('HCP-3-1 Cumulative Use'!B27)</f>
      </c>
      <c r="C25" s="108"/>
      <c r="D25" s="116">
        <f>('HCP-3-1 Cumulative Use'!D27)</f>
      </c>
      <c r="E25" s="108"/>
      <c r="F25" s="108"/>
      <c r="G25" s="117">
        <f>('HCP-3-1 Cumulative Use'!G27)</f>
      </c>
      <c r="H25" s="117">
        <f>('HCP-3-1 Cumulative Use'!H27)</f>
      </c>
      <c r="I25" s="117">
        <f>('HCP-3-1 Cumulative Use'!I27)</f>
      </c>
      <c r="J25" s="108"/>
      <c r="K25" s="108"/>
      <c r="L25" s="116">
        <f>('HCP-3-1 Cumulative Use'!L27)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('HCP-3-1 Cumulative Use'!C28)</f>
      </c>
      <c r="D26" s="103"/>
      <c r="E26" s="103"/>
      <c r="F26" s="118">
        <f>('HCP-3-1 Cumulative Use'!F28)</f>
      </c>
      <c r="G26" s="103"/>
      <c r="H26" s="103" t="s">
        <v>147</v>
      </c>
      <c r="I26" s="103"/>
      <c r="J26" s="103"/>
      <c r="K26" s="118">
        <f>('HCP-3-1 Cumulative Use'!K28)</f>
      </c>
      <c r="L26" s="103"/>
      <c r="M26" s="103"/>
      <c r="N26" s="118">
        <f>('HCP-3-1 Cumulative Use'!N28)</f>
      </c>
      <c r="O26" s="118">
        <f>('HCP-3-1 Cumulative Use'!O28)</f>
      </c>
      <c r="P26" s="118">
        <f>('HCP-3-1 Cumulative Use'!P28)</f>
      </c>
      <c r="Q26" s="118">
        <f>('HCP-3-1 Cumulative Use'!Q28)</f>
      </c>
      <c r="R26" s="118">
        <f>('HCP-3-1 Cumulative Use'!R28)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&amp;R&amp;"Arial,Bold"HCP-3-2 (03/2006) OPTIONAL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185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('HCP-3-2'!B27)</f>
      </c>
      <c r="C25" s="108"/>
      <c r="D25" s="116">
        <f>('HCP-3-2'!D27)</f>
      </c>
      <c r="E25" s="108"/>
      <c r="F25" s="108"/>
      <c r="G25" s="117">
        <f>('HCP-3-2'!G27)</f>
      </c>
      <c r="H25" s="117">
        <f>('HCP-3-2'!H27)</f>
      </c>
      <c r="I25" s="117">
        <f>('HCP-3-2'!I27)</f>
      </c>
      <c r="J25" s="108"/>
      <c r="K25" s="108"/>
      <c r="L25" s="116">
        <f>('HCP-3-2'!L27)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('HCP-3-2'!C28)</f>
      </c>
      <c r="D26" s="103"/>
      <c r="E26" s="103"/>
      <c r="F26" s="118">
        <f>('HCP-3-2'!F28)</f>
      </c>
      <c r="G26" s="103"/>
      <c r="H26" s="103" t="s">
        <v>147</v>
      </c>
      <c r="I26" s="103"/>
      <c r="J26" s="103"/>
      <c r="K26" s="118">
        <f>('HCP-3-2'!K28)</f>
      </c>
      <c r="L26" s="103"/>
      <c r="M26" s="103"/>
      <c r="N26" s="118">
        <f>('HCP-3-2'!N28)</f>
      </c>
      <c r="O26" s="118">
        <f>('HCP-3-2'!O28)</f>
      </c>
      <c r="P26" s="118">
        <f>('HCP-3-2'!P28)</f>
      </c>
      <c r="Q26" s="118">
        <f>('HCP-3-2'!Q28)</f>
      </c>
      <c r="R26" s="118">
        <f>('HCP-3-2'!R28)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&amp;R&amp;"Arial,Bold"HCP-3-3 (03/2006) OPTIONAL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186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('HCP-3-3'!B27)</f>
      </c>
      <c r="C25" s="108"/>
      <c r="D25" s="116">
        <f>('HCP-3-3'!D27)</f>
      </c>
      <c r="E25" s="108"/>
      <c r="F25" s="108"/>
      <c r="G25" s="117">
        <f>('HCP-3-3'!G27)</f>
      </c>
      <c r="H25" s="117">
        <f>('HCP-3-3'!H27)</f>
      </c>
      <c r="I25" s="117">
        <f>('HCP-3-3'!I27)</f>
      </c>
      <c r="J25" s="108"/>
      <c r="K25" s="108"/>
      <c r="L25" s="116">
        <f>('HCP-3-3'!L27)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('HCP-3-3'!C28)</f>
      </c>
      <c r="D26" s="103"/>
      <c r="E26" s="103"/>
      <c r="F26" s="118">
        <f>('HCP-3-3'!F28)</f>
      </c>
      <c r="G26" s="103"/>
      <c r="H26" s="103" t="s">
        <v>147</v>
      </c>
      <c r="I26" s="103"/>
      <c r="J26" s="103"/>
      <c r="K26" s="118">
        <f>('HCP-3-3'!K28)</f>
      </c>
      <c r="L26" s="103"/>
      <c r="M26" s="103"/>
      <c r="N26" s="118">
        <f>('HCP-3-3'!N28)</f>
      </c>
      <c r="O26" s="118">
        <f>('HCP-3-3'!O28)</f>
      </c>
      <c r="P26" s="118">
        <f>('HCP-3-3'!P28)</f>
      </c>
      <c r="Q26" s="118">
        <f>('HCP-3-3'!Q28)</f>
      </c>
      <c r="R26" s="118">
        <f>('HCP-3-3'!R28)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&amp;R&amp;"Arial,Bold"HCP-3-4 (03/2006) OPTIONAL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187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('HCP-3-4'!B27)</f>
      </c>
      <c r="C25" s="108"/>
      <c r="D25" s="116">
        <f>('HCP-3-4'!D27)</f>
      </c>
      <c r="E25" s="108"/>
      <c r="F25" s="108"/>
      <c r="G25" s="117">
        <f>('HCP-3-4'!G27)</f>
      </c>
      <c r="H25" s="117">
        <f>('HCP-3-4'!H27)</f>
      </c>
      <c r="I25" s="117">
        <f>('HCP-3-4'!I27)</f>
      </c>
      <c r="J25" s="108"/>
      <c r="K25" s="108"/>
      <c r="L25" s="116">
        <f>('HCP-3-4'!L27)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('HCP-3-4'!C28)</f>
      </c>
      <c r="D26" s="103"/>
      <c r="E26" s="103"/>
      <c r="F26" s="118">
        <f>('HCP-3-4'!F28)</f>
      </c>
      <c r="G26" s="103"/>
      <c r="H26" s="103" t="s">
        <v>147</v>
      </c>
      <c r="I26" s="103"/>
      <c r="J26" s="103"/>
      <c r="K26" s="118">
        <f>('HCP-3-4'!K28)</f>
      </c>
      <c r="L26" s="103"/>
      <c r="M26" s="103"/>
      <c r="N26" s="118">
        <f>('HCP-3-4'!N28)</f>
      </c>
      <c r="O26" s="118">
        <f>('HCP-3-4'!O28)</f>
      </c>
      <c r="P26" s="118">
        <f>('HCP-3-4'!P28)</f>
      </c>
      <c r="Q26" s="118">
        <f>('HCP-3-4'!Q28)</f>
      </c>
      <c r="R26" s="118">
        <f>('HCP-3-4'!R28)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&amp;R&amp;"Arial,Bold"HCP-3-5 (03/2006) OPTIONAL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32"/>
  <sheetViews>
    <sheetView zoomScale="76" zoomScaleNormal="76" workbookViewId="0" topLeftCell="A1">
      <selection activeCell="A3" sqref="A3:C3"/>
    </sheetView>
  </sheetViews>
  <sheetFormatPr defaultColWidth="9.140625" defaultRowHeight="12.75"/>
  <cols>
    <col min="1" max="1" width="3.8515625" style="9" customWidth="1"/>
    <col min="2" max="2" width="4.57421875" style="9" customWidth="1"/>
    <col min="3" max="3" width="11.140625" style="9" customWidth="1"/>
    <col min="4" max="4" width="6.57421875" style="9" customWidth="1"/>
    <col min="5" max="5" width="10.8515625" style="9" customWidth="1"/>
    <col min="6" max="6" width="12.7109375" style="9" customWidth="1"/>
    <col min="7" max="7" width="6.421875" style="9" customWidth="1"/>
    <col min="8" max="8" width="6.28125" style="9" customWidth="1"/>
    <col min="9" max="9" width="6.7109375" style="9" customWidth="1"/>
    <col min="10" max="10" width="11.140625" style="9" customWidth="1"/>
    <col min="11" max="11" width="12.57421875" style="9" customWidth="1"/>
    <col min="12" max="12" width="6.28125" style="9" customWidth="1"/>
    <col min="13" max="13" width="6.7109375" style="9" customWidth="1"/>
    <col min="14" max="14" width="10.7109375" style="9" customWidth="1"/>
    <col min="15" max="15" width="8.7109375" style="9" customWidth="1"/>
    <col min="16" max="16" width="9.8515625" style="9" bestFit="1" customWidth="1"/>
    <col min="17" max="17" width="14.7109375" style="9" customWidth="1"/>
    <col min="18" max="18" width="12.7109375" style="9" customWidth="1"/>
    <col min="19" max="19" width="4.57421875" style="9" customWidth="1"/>
    <col min="20" max="20" width="18.421875" style="9" customWidth="1"/>
    <col min="21" max="16384" width="9.140625" style="9" customWidth="1"/>
  </cols>
  <sheetData>
    <row r="1" spans="1:20" ht="12.75">
      <c r="A1" s="427" t="s">
        <v>188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6" s="93" customFormat="1" ht="12.75" customHeight="1">
      <c r="A2" s="416" t="s">
        <v>151</v>
      </c>
      <c r="B2" s="418"/>
      <c r="C2" s="417"/>
      <c r="D2" s="416" t="s">
        <v>119</v>
      </c>
      <c r="E2" s="417"/>
      <c r="F2" s="416" t="s">
        <v>120</v>
      </c>
      <c r="G2" s="418"/>
      <c r="H2" s="417"/>
      <c r="I2" s="416" t="s">
        <v>121</v>
      </c>
      <c r="J2" s="418"/>
      <c r="K2" s="418"/>
      <c r="L2" s="418"/>
      <c r="M2" s="417"/>
      <c r="N2" s="416" t="s">
        <v>122</v>
      </c>
      <c r="O2" s="418"/>
      <c r="P2" s="418"/>
      <c r="Q2" s="417"/>
      <c r="R2" s="416" t="s">
        <v>123</v>
      </c>
      <c r="S2" s="418"/>
      <c r="T2" s="417"/>
      <c r="U2" s="92"/>
      <c r="V2" s="92"/>
      <c r="W2" s="92"/>
      <c r="X2" s="92"/>
      <c r="Y2" s="92"/>
      <c r="Z2" s="92"/>
    </row>
    <row r="3" spans="1:26" s="93" customFormat="1" ht="19.5" customHeight="1">
      <c r="A3" s="419"/>
      <c r="B3" s="420"/>
      <c r="C3" s="421"/>
      <c r="D3" s="422"/>
      <c r="E3" s="423"/>
      <c r="F3" s="422"/>
      <c r="G3" s="424"/>
      <c r="H3" s="423"/>
      <c r="I3" s="422"/>
      <c r="J3" s="424"/>
      <c r="K3" s="424"/>
      <c r="L3" s="424"/>
      <c r="M3" s="423"/>
      <c r="N3" s="422"/>
      <c r="O3" s="424"/>
      <c r="P3" s="424"/>
      <c r="Q3" s="423"/>
      <c r="R3" s="73"/>
      <c r="S3" s="91" t="s">
        <v>153</v>
      </c>
      <c r="T3" s="74"/>
      <c r="U3" s="92"/>
      <c r="V3" s="92"/>
      <c r="W3" s="92"/>
      <c r="X3" s="92"/>
      <c r="Y3" s="92"/>
      <c r="Z3" s="92"/>
    </row>
    <row r="4" spans="1:20" s="93" customFormat="1" ht="12.75" customHeight="1">
      <c r="A4" s="94">
        <v>7</v>
      </c>
      <c r="B4" s="94">
        <v>8</v>
      </c>
      <c r="C4" s="94">
        <v>9</v>
      </c>
      <c r="D4" s="41" t="s">
        <v>124</v>
      </c>
      <c r="E4" s="95"/>
      <c r="F4" s="95"/>
      <c r="G4" s="41" t="s">
        <v>125</v>
      </c>
      <c r="H4" s="95"/>
      <c r="I4" s="95"/>
      <c r="J4" s="95"/>
      <c r="K4" s="94"/>
      <c r="L4" s="41" t="s">
        <v>126</v>
      </c>
      <c r="M4" s="94"/>
      <c r="N4" s="94"/>
      <c r="O4" s="94">
        <v>13</v>
      </c>
      <c r="P4" s="94">
        <v>14</v>
      </c>
      <c r="Q4" s="94">
        <v>15</v>
      </c>
      <c r="R4" s="94" t="s">
        <v>127</v>
      </c>
      <c r="S4" s="435">
        <v>16</v>
      </c>
      <c r="T4" s="180"/>
    </row>
    <row r="5" spans="1:20" s="93" customFormat="1" ht="33" customHeight="1">
      <c r="A5" s="96" t="s">
        <v>128</v>
      </c>
      <c r="B5" s="96" t="s">
        <v>129</v>
      </c>
      <c r="C5" s="96" t="s">
        <v>130</v>
      </c>
      <c r="D5" s="96" t="s">
        <v>131</v>
      </c>
      <c r="E5" s="96" t="s">
        <v>132</v>
      </c>
      <c r="F5" s="96" t="s">
        <v>133</v>
      </c>
      <c r="G5" s="96" t="s">
        <v>152</v>
      </c>
      <c r="H5" s="96" t="s">
        <v>134</v>
      </c>
      <c r="I5" s="96" t="s">
        <v>135</v>
      </c>
      <c r="J5" s="96" t="s">
        <v>136</v>
      </c>
      <c r="K5" s="96" t="s">
        <v>133</v>
      </c>
      <c r="L5" s="96" t="s">
        <v>137</v>
      </c>
      <c r="M5" s="96" t="s">
        <v>138</v>
      </c>
      <c r="N5" s="96" t="s">
        <v>133</v>
      </c>
      <c r="O5" s="96" t="s">
        <v>139</v>
      </c>
      <c r="P5" s="96" t="s">
        <v>140</v>
      </c>
      <c r="Q5" s="96" t="s">
        <v>141</v>
      </c>
      <c r="R5" s="96" t="s">
        <v>142</v>
      </c>
      <c r="S5" s="429" t="s">
        <v>143</v>
      </c>
      <c r="T5" s="430"/>
    </row>
    <row r="6" spans="1:20" ht="16.5" customHeight="1">
      <c r="A6" s="75"/>
      <c r="B6" s="75"/>
      <c r="C6" s="76"/>
      <c r="D6" s="113"/>
      <c r="E6" s="77"/>
      <c r="F6" s="84">
        <f>IF(E6="","",(D6*E6))</f>
      </c>
      <c r="G6" s="75"/>
      <c r="H6" s="75"/>
      <c r="I6" s="114">
        <f>IF(J6="","",(G6+H6))</f>
      </c>
      <c r="J6" s="78"/>
      <c r="K6" s="79">
        <f>IF(J6="","",(I6*J6))</f>
      </c>
      <c r="L6" s="75"/>
      <c r="M6" s="78"/>
      <c r="N6" s="79">
        <f>IF(M6="","",(L6*M6))</f>
      </c>
      <c r="O6" s="79"/>
      <c r="P6" s="79"/>
      <c r="Q6" s="79"/>
      <c r="R6" s="79">
        <f>IF(B6="","",(C6+F6+K6+N6+O6+P6+Q6))</f>
      </c>
      <c r="S6" s="425"/>
      <c r="T6" s="426"/>
    </row>
    <row r="7" spans="1:20" s="93" customFormat="1" ht="16.5" customHeight="1">
      <c r="A7" s="80"/>
      <c r="B7" s="80"/>
      <c r="C7" s="81"/>
      <c r="D7" s="113"/>
      <c r="E7" s="82"/>
      <c r="F7" s="84">
        <f aca="true" t="shared" si="0" ref="F7:F21">IF(E7="","",(D7*E7))</f>
      </c>
      <c r="G7" s="80"/>
      <c r="H7" s="80"/>
      <c r="I7" s="114">
        <f aca="true" t="shared" si="1" ref="I7:I21">IF(J7="","",(G7+H7))</f>
      </c>
      <c r="J7" s="83"/>
      <c r="K7" s="79">
        <f aca="true" t="shared" si="2" ref="K7:K20">IF(J7="","",(I7*J7))</f>
      </c>
      <c r="L7" s="80"/>
      <c r="M7" s="83"/>
      <c r="N7" s="79">
        <f aca="true" t="shared" si="3" ref="N7:N21">IF(M7="","",(L7*M7))</f>
      </c>
      <c r="O7" s="84"/>
      <c r="P7" s="84"/>
      <c r="Q7" s="79"/>
      <c r="R7" s="79">
        <f aca="true" t="shared" si="4" ref="R7:R21">IF(B7="","",(C7+F7+K7+N7+O7+P7+Q7))</f>
      </c>
      <c r="S7" s="425"/>
      <c r="T7" s="426"/>
    </row>
    <row r="8" spans="1:20" s="93" customFormat="1" ht="16.5" customHeight="1">
      <c r="A8" s="85"/>
      <c r="B8" s="80"/>
      <c r="C8" s="81"/>
      <c r="D8" s="113"/>
      <c r="E8" s="82"/>
      <c r="F8" s="84">
        <f t="shared" si="0"/>
      </c>
      <c r="G8" s="80"/>
      <c r="H8" s="80"/>
      <c r="I8" s="114">
        <f t="shared" si="1"/>
      </c>
      <c r="J8" s="84"/>
      <c r="K8" s="79">
        <f t="shared" si="2"/>
      </c>
      <c r="L8" s="80"/>
      <c r="M8" s="83"/>
      <c r="N8" s="79">
        <f t="shared" si="3"/>
      </c>
      <c r="O8" s="84"/>
      <c r="P8" s="84"/>
      <c r="Q8" s="79"/>
      <c r="R8" s="79">
        <f t="shared" si="4"/>
      </c>
      <c r="S8" s="425"/>
      <c r="T8" s="426"/>
    </row>
    <row r="9" spans="1:20" ht="16.5" customHeight="1">
      <c r="A9" s="80"/>
      <c r="B9" s="80"/>
      <c r="C9" s="81"/>
      <c r="D9" s="113"/>
      <c r="E9" s="82"/>
      <c r="F9" s="84">
        <f t="shared" si="0"/>
      </c>
      <c r="G9" s="80"/>
      <c r="H9" s="80"/>
      <c r="I9" s="114">
        <f t="shared" si="1"/>
      </c>
      <c r="J9" s="84"/>
      <c r="K9" s="79">
        <f t="shared" si="2"/>
      </c>
      <c r="L9" s="80"/>
      <c r="M9" s="83"/>
      <c r="N9" s="79">
        <f t="shared" si="3"/>
      </c>
      <c r="O9" s="84"/>
      <c r="P9" s="84"/>
      <c r="Q9" s="79"/>
      <c r="R9" s="79">
        <f t="shared" si="4"/>
      </c>
      <c r="S9" s="425"/>
      <c r="T9" s="426"/>
    </row>
    <row r="10" spans="1:20" ht="16.5" customHeight="1">
      <c r="A10" s="80"/>
      <c r="B10" s="70"/>
      <c r="C10" s="81"/>
      <c r="D10" s="113"/>
      <c r="E10" s="82"/>
      <c r="F10" s="84">
        <f t="shared" si="0"/>
      </c>
      <c r="G10" s="80"/>
      <c r="H10" s="80"/>
      <c r="I10" s="114">
        <f t="shared" si="1"/>
      </c>
      <c r="J10" s="84"/>
      <c r="K10" s="79">
        <f t="shared" si="2"/>
      </c>
      <c r="L10" s="80"/>
      <c r="M10" s="83"/>
      <c r="N10" s="79">
        <f t="shared" si="3"/>
      </c>
      <c r="O10" s="84"/>
      <c r="P10" s="84"/>
      <c r="Q10" s="79"/>
      <c r="R10" s="79">
        <f t="shared" si="4"/>
      </c>
      <c r="S10" s="425"/>
      <c r="T10" s="426"/>
    </row>
    <row r="11" spans="1:20" ht="16.5" customHeight="1">
      <c r="A11" s="80"/>
      <c r="B11" s="70"/>
      <c r="C11" s="81"/>
      <c r="D11" s="113"/>
      <c r="E11" s="82"/>
      <c r="F11" s="84">
        <f t="shared" si="0"/>
      </c>
      <c r="G11" s="80"/>
      <c r="H11" s="80"/>
      <c r="I11" s="114">
        <f t="shared" si="1"/>
      </c>
      <c r="J11" s="84"/>
      <c r="K11" s="79">
        <f t="shared" si="2"/>
      </c>
      <c r="L11" s="80"/>
      <c r="M11" s="83"/>
      <c r="N11" s="79">
        <f t="shared" si="3"/>
      </c>
      <c r="O11" s="84"/>
      <c r="P11" s="84"/>
      <c r="Q11" s="79"/>
      <c r="R11" s="79">
        <f t="shared" si="4"/>
      </c>
      <c r="S11" s="425"/>
      <c r="T11" s="426"/>
    </row>
    <row r="12" spans="1:20" ht="16.5" customHeight="1">
      <c r="A12" s="80"/>
      <c r="B12" s="70"/>
      <c r="C12" s="81"/>
      <c r="D12" s="113"/>
      <c r="E12" s="82"/>
      <c r="F12" s="84">
        <f t="shared" si="0"/>
      </c>
      <c r="G12" s="80"/>
      <c r="H12" s="80"/>
      <c r="I12" s="114">
        <f t="shared" si="1"/>
      </c>
      <c r="J12" s="84"/>
      <c r="K12" s="79">
        <f t="shared" si="2"/>
      </c>
      <c r="L12" s="80"/>
      <c r="M12" s="83"/>
      <c r="N12" s="79">
        <f t="shared" si="3"/>
      </c>
      <c r="O12" s="84"/>
      <c r="P12" s="84"/>
      <c r="Q12" s="79"/>
      <c r="R12" s="79">
        <f t="shared" si="4"/>
      </c>
      <c r="S12" s="425"/>
      <c r="T12" s="426"/>
    </row>
    <row r="13" spans="1:20" ht="16.5" customHeight="1">
      <c r="A13" s="80"/>
      <c r="B13" s="70"/>
      <c r="C13" s="81"/>
      <c r="D13" s="113"/>
      <c r="E13" s="82"/>
      <c r="F13" s="84">
        <f t="shared" si="0"/>
      </c>
      <c r="G13" s="80"/>
      <c r="H13" s="80"/>
      <c r="I13" s="114">
        <f t="shared" si="1"/>
      </c>
      <c r="J13" s="84"/>
      <c r="K13" s="79">
        <f t="shared" si="2"/>
      </c>
      <c r="L13" s="80"/>
      <c r="M13" s="83"/>
      <c r="N13" s="79">
        <f t="shared" si="3"/>
      </c>
      <c r="O13" s="84"/>
      <c r="P13" s="84"/>
      <c r="Q13" s="79"/>
      <c r="R13" s="79">
        <f t="shared" si="4"/>
      </c>
      <c r="S13" s="425"/>
      <c r="T13" s="426"/>
    </row>
    <row r="14" spans="1:20" ht="16.5" customHeight="1">
      <c r="A14" s="80"/>
      <c r="B14" s="70"/>
      <c r="C14" s="81"/>
      <c r="D14" s="113"/>
      <c r="E14" s="82"/>
      <c r="F14" s="84">
        <f t="shared" si="0"/>
      </c>
      <c r="G14" s="80"/>
      <c r="H14" s="80"/>
      <c r="I14" s="114">
        <f t="shared" si="1"/>
      </c>
      <c r="J14" s="84"/>
      <c r="K14" s="79">
        <f t="shared" si="2"/>
      </c>
      <c r="L14" s="80"/>
      <c r="M14" s="83"/>
      <c r="N14" s="79">
        <f t="shared" si="3"/>
      </c>
      <c r="O14" s="84"/>
      <c r="P14" s="84"/>
      <c r="Q14" s="79"/>
      <c r="R14" s="79">
        <f t="shared" si="4"/>
      </c>
      <c r="S14" s="425"/>
      <c r="T14" s="426"/>
    </row>
    <row r="15" spans="1:20" ht="16.5" customHeight="1">
      <c r="A15" s="80"/>
      <c r="B15" s="70"/>
      <c r="C15" s="81"/>
      <c r="D15" s="113"/>
      <c r="E15" s="82"/>
      <c r="F15" s="84">
        <f t="shared" si="0"/>
      </c>
      <c r="G15" s="80"/>
      <c r="H15" s="80"/>
      <c r="I15" s="114">
        <f t="shared" si="1"/>
      </c>
      <c r="J15" s="84"/>
      <c r="K15" s="79">
        <f t="shared" si="2"/>
      </c>
      <c r="L15" s="80"/>
      <c r="M15" s="83"/>
      <c r="N15" s="79">
        <f t="shared" si="3"/>
      </c>
      <c r="O15" s="84"/>
      <c r="P15" s="84"/>
      <c r="Q15" s="79"/>
      <c r="R15" s="79">
        <f t="shared" si="4"/>
      </c>
      <c r="S15" s="425"/>
      <c r="T15" s="426"/>
    </row>
    <row r="16" spans="1:20" ht="16.5" customHeight="1">
      <c r="A16" s="80"/>
      <c r="B16" s="70"/>
      <c r="C16" s="81"/>
      <c r="D16" s="113"/>
      <c r="E16" s="82"/>
      <c r="F16" s="84">
        <f t="shared" si="0"/>
      </c>
      <c r="G16" s="80"/>
      <c r="H16" s="80"/>
      <c r="I16" s="114">
        <f t="shared" si="1"/>
      </c>
      <c r="J16" s="84"/>
      <c r="K16" s="79">
        <f t="shared" si="2"/>
      </c>
      <c r="L16" s="80"/>
      <c r="M16" s="83"/>
      <c r="N16" s="79">
        <f t="shared" si="3"/>
      </c>
      <c r="O16" s="84"/>
      <c r="P16" s="84"/>
      <c r="Q16" s="79"/>
      <c r="R16" s="79">
        <f t="shared" si="4"/>
      </c>
      <c r="S16" s="425"/>
      <c r="T16" s="426"/>
    </row>
    <row r="17" spans="1:20" ht="16.5" customHeight="1">
      <c r="A17" s="80"/>
      <c r="B17" s="70"/>
      <c r="C17" s="81"/>
      <c r="D17" s="113"/>
      <c r="E17" s="82"/>
      <c r="F17" s="84">
        <f t="shared" si="0"/>
      </c>
      <c r="G17" s="80"/>
      <c r="H17" s="80"/>
      <c r="I17" s="114">
        <f t="shared" si="1"/>
      </c>
      <c r="J17" s="84"/>
      <c r="K17" s="79">
        <f t="shared" si="2"/>
      </c>
      <c r="L17" s="80"/>
      <c r="M17" s="83"/>
      <c r="N17" s="79">
        <f t="shared" si="3"/>
      </c>
      <c r="O17" s="84"/>
      <c r="P17" s="84"/>
      <c r="Q17" s="79"/>
      <c r="R17" s="79">
        <f t="shared" si="4"/>
      </c>
      <c r="S17" s="425"/>
      <c r="T17" s="426"/>
    </row>
    <row r="18" spans="1:20" ht="16.5" customHeight="1">
      <c r="A18" s="80"/>
      <c r="B18" s="70"/>
      <c r="C18" s="81"/>
      <c r="D18" s="113"/>
      <c r="E18" s="82"/>
      <c r="F18" s="84">
        <f t="shared" si="0"/>
      </c>
      <c r="G18" s="80"/>
      <c r="H18" s="80"/>
      <c r="I18" s="114">
        <f t="shared" si="1"/>
      </c>
      <c r="J18" s="84"/>
      <c r="K18" s="79">
        <f t="shared" si="2"/>
      </c>
      <c r="L18" s="80"/>
      <c r="M18" s="83"/>
      <c r="N18" s="79">
        <f t="shared" si="3"/>
      </c>
      <c r="O18" s="84"/>
      <c r="P18" s="84"/>
      <c r="Q18" s="79"/>
      <c r="R18" s="79">
        <f t="shared" si="4"/>
      </c>
      <c r="S18" s="425"/>
      <c r="T18" s="426"/>
    </row>
    <row r="19" spans="1:20" ht="16.5" customHeight="1">
      <c r="A19" s="80"/>
      <c r="B19" s="70"/>
      <c r="C19" s="81"/>
      <c r="D19" s="113"/>
      <c r="E19" s="82"/>
      <c r="F19" s="84">
        <f t="shared" si="0"/>
      </c>
      <c r="G19" s="80"/>
      <c r="H19" s="80"/>
      <c r="I19" s="114">
        <f t="shared" si="1"/>
      </c>
      <c r="J19" s="84"/>
      <c r="K19" s="79">
        <f t="shared" si="2"/>
      </c>
      <c r="L19" s="80"/>
      <c r="M19" s="83"/>
      <c r="N19" s="79">
        <f t="shared" si="3"/>
      </c>
      <c r="O19" s="84"/>
      <c r="P19" s="84"/>
      <c r="Q19" s="79"/>
      <c r="R19" s="79">
        <f t="shared" si="4"/>
      </c>
      <c r="S19" s="425"/>
      <c r="T19" s="426"/>
    </row>
    <row r="20" spans="1:20" ht="16.5" customHeight="1">
      <c r="A20" s="80"/>
      <c r="B20" s="70"/>
      <c r="C20" s="81"/>
      <c r="D20" s="113"/>
      <c r="E20" s="82"/>
      <c r="F20" s="84">
        <f t="shared" si="0"/>
      </c>
      <c r="G20" s="80"/>
      <c r="H20" s="80"/>
      <c r="I20" s="114">
        <f t="shared" si="1"/>
      </c>
      <c r="J20" s="84"/>
      <c r="K20" s="79">
        <f t="shared" si="2"/>
      </c>
      <c r="L20" s="80"/>
      <c r="M20" s="83"/>
      <c r="N20" s="79">
        <f t="shared" si="3"/>
      </c>
      <c r="O20" s="84"/>
      <c r="P20" s="84"/>
      <c r="Q20" s="79"/>
      <c r="R20" s="79">
        <f t="shared" si="4"/>
      </c>
      <c r="S20" s="425"/>
      <c r="T20" s="426"/>
    </row>
    <row r="21" spans="1:20" ht="16.5" customHeight="1" thickBot="1">
      <c r="A21" s="80"/>
      <c r="B21" s="86"/>
      <c r="C21" s="87"/>
      <c r="D21" s="113"/>
      <c r="E21" s="82"/>
      <c r="F21" s="84">
        <f t="shared" si="0"/>
      </c>
      <c r="G21" s="88"/>
      <c r="H21" s="88"/>
      <c r="I21" s="114">
        <f t="shared" si="1"/>
      </c>
      <c r="J21" s="84"/>
      <c r="K21" s="79">
        <f>IF(J21="","",(I21*J21))</f>
      </c>
      <c r="L21" s="88"/>
      <c r="M21" s="83"/>
      <c r="N21" s="79">
        <f t="shared" si="3"/>
      </c>
      <c r="O21" s="89"/>
      <c r="P21" s="89"/>
      <c r="Q21" s="90"/>
      <c r="R21" s="79">
        <f t="shared" si="4"/>
      </c>
      <c r="S21" s="425"/>
      <c r="T21" s="426"/>
    </row>
    <row r="22" spans="1:20" ht="16.5" customHeight="1">
      <c r="A22" s="98" t="s">
        <v>144</v>
      </c>
      <c r="B22" s="99">
        <f>IF(B6="","",COUNT(B6:B21))</f>
      </c>
      <c r="C22" s="100">
        <f>IF(C6="","",SUM(C6:C21))</f>
      </c>
      <c r="D22" s="111">
        <f>IF(D6="","",SUM(D6:D21))</f>
      </c>
      <c r="E22" s="101"/>
      <c r="F22" s="100">
        <f>IF(F6="","",SUM(F6:F21))</f>
      </c>
      <c r="G22" s="99">
        <f>IF(G6="","",SUM(G6:G21))</f>
      </c>
      <c r="H22" s="99">
        <f>IF(H6="","",SUM(H6:H21))</f>
      </c>
      <c r="I22" s="111">
        <f>IF(I6="","",SUM(I6:I21))</f>
      </c>
      <c r="J22" s="101"/>
      <c r="K22" s="102">
        <f>IF(K6="","",SUM(K6:K21))</f>
      </c>
      <c r="L22" s="99">
        <f>IF(L6="","",SUM(L6:L21))</f>
      </c>
      <c r="M22" s="103"/>
      <c r="N22" s="102">
        <f>IF(N6="","",SUM(N6:N21))</f>
      </c>
      <c r="O22" s="102">
        <f>IF(O6="","",SUM(O6:O21))</f>
      </c>
      <c r="P22" s="102">
        <f>IF(P6="","",SUM(P6:P21))</f>
      </c>
      <c r="Q22" s="102">
        <f>IF(Q6="","",SUM(Q6:Q21))</f>
      </c>
      <c r="R22" s="102">
        <f>IF(R6="","",SUM(R6:R21))</f>
      </c>
      <c r="S22" s="441" t="s">
        <v>159</v>
      </c>
      <c r="T22" s="442"/>
    </row>
    <row r="23" spans="1:20" ht="12.7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</row>
    <row r="24" spans="2:20" ht="12.75">
      <c r="B24" s="427" t="s">
        <v>145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33"/>
      <c r="T24" s="433"/>
    </row>
    <row r="25" spans="2:21" ht="16.5" customHeight="1">
      <c r="B25" s="116">
        <f>('HCP-3-5'!B27)</f>
      </c>
      <c r="C25" s="108"/>
      <c r="D25" s="116">
        <f>('HCP-3-5'!D27)</f>
      </c>
      <c r="E25" s="108"/>
      <c r="F25" s="108"/>
      <c r="G25" s="117">
        <f>('HCP-3-5'!G27)</f>
      </c>
      <c r="H25" s="117">
        <f>('HCP-3-5'!H27)</f>
      </c>
      <c r="I25" s="117">
        <f>('HCP-3-5'!I27)</f>
      </c>
      <c r="J25" s="108"/>
      <c r="K25" s="108"/>
      <c r="L25" s="116">
        <f>('HCP-3-5'!L27)</f>
      </c>
      <c r="M25" s="108"/>
      <c r="N25" s="108"/>
      <c r="O25" s="108"/>
      <c r="P25" s="108"/>
      <c r="Q25" s="108"/>
      <c r="R25" s="108"/>
      <c r="S25" s="443" t="s">
        <v>146</v>
      </c>
      <c r="T25" s="180"/>
      <c r="U25" s="105"/>
    </row>
    <row r="26" spans="1:21" ht="16.5" customHeight="1">
      <c r="A26" s="106"/>
      <c r="B26" s="103"/>
      <c r="C26" s="118">
        <f>('HCP-3-5'!C28)</f>
      </c>
      <c r="D26" s="103"/>
      <c r="E26" s="103"/>
      <c r="F26" s="118">
        <f>('HCP-3-5'!F28)</f>
      </c>
      <c r="G26" s="103"/>
      <c r="H26" s="103" t="s">
        <v>147</v>
      </c>
      <c r="I26" s="103"/>
      <c r="J26" s="103"/>
      <c r="K26" s="118">
        <f>('HCP-3-5'!K28)</f>
      </c>
      <c r="L26" s="103"/>
      <c r="M26" s="103"/>
      <c r="N26" s="118">
        <f>('HCP-3-5'!N28)</f>
      </c>
      <c r="O26" s="118">
        <f>('HCP-3-5'!O28)</f>
      </c>
      <c r="P26" s="118">
        <f>('HCP-3-5'!P28)</f>
      </c>
      <c r="Q26" s="118">
        <f>('HCP-3-5'!Q28)</f>
      </c>
      <c r="R26" s="118">
        <f>('HCP-3-5'!R28)</f>
      </c>
      <c r="S26" s="443" t="s">
        <v>148</v>
      </c>
      <c r="T26" s="180"/>
      <c r="U26" s="105"/>
    </row>
    <row r="27" spans="2:21" ht="16.5" customHeight="1">
      <c r="B27" s="97">
        <f>IF(B22="","",(B22+B25))</f>
      </c>
      <c r="C27" s="108"/>
      <c r="D27" s="112">
        <f>IF(D22="","",(D22+D25))</f>
      </c>
      <c r="E27" s="108"/>
      <c r="F27" s="108"/>
      <c r="G27" s="97">
        <f>IF(G22="","",(G22+G25))</f>
      </c>
      <c r="H27" s="97">
        <f>IF(H22="","",(H22+H25))</f>
      </c>
      <c r="I27" s="97">
        <f>IF(I22="","",(I22+I25))</f>
      </c>
      <c r="J27" s="108"/>
      <c r="K27" s="108"/>
      <c r="L27" s="97">
        <f>IF(L22="","",(L22+L25))</f>
      </c>
      <c r="M27" s="108"/>
      <c r="N27" s="108"/>
      <c r="O27" s="108"/>
      <c r="P27" s="108"/>
      <c r="Q27" s="108"/>
      <c r="R27" s="108"/>
      <c r="S27" s="443" t="s">
        <v>149</v>
      </c>
      <c r="T27" s="180"/>
      <c r="U27" s="109"/>
    </row>
    <row r="28" spans="1:21" ht="16.5" customHeight="1">
      <c r="A28" s="106"/>
      <c r="B28" s="103"/>
      <c r="C28" s="110">
        <f>IF(C22="","",(C22+C26))</f>
      </c>
      <c r="D28" s="103"/>
      <c r="E28" s="103"/>
      <c r="F28" s="110">
        <f>IF(F22="","",(F22+F26))</f>
      </c>
      <c r="G28" s="103"/>
      <c r="H28" s="103" t="s">
        <v>147</v>
      </c>
      <c r="I28" s="103"/>
      <c r="J28" s="103"/>
      <c r="K28" s="110">
        <f>IF(K22="","",(K22+K26))</f>
      </c>
      <c r="L28" s="103"/>
      <c r="M28" s="103"/>
      <c r="N28" s="110">
        <f>IF(N22="","",(N22+N26))</f>
      </c>
      <c r="O28" s="110">
        <f>IF(O22="","",(O22+O26))</f>
      </c>
      <c r="P28" s="110">
        <f>IF(P22="","",(P22+P26))</f>
      </c>
      <c r="Q28" s="110">
        <f>IF(Q22="","",(Q22+Q26))</f>
      </c>
      <c r="R28" s="110">
        <f>IF(R22="","",(R22+R26))</f>
      </c>
      <c r="S28" s="443" t="s">
        <v>150</v>
      </c>
      <c r="T28" s="180"/>
      <c r="U28" s="109"/>
    </row>
    <row r="29" spans="1:20" ht="12.75">
      <c r="A29" s="433" t="s">
        <v>147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16.5" customHeight="1">
      <c r="A30" s="431" t="s">
        <v>157</v>
      </c>
      <c r="B30" s="207"/>
      <c r="C30" s="207"/>
      <c r="D30" s="207"/>
      <c r="E30" s="207"/>
      <c r="F30" s="207"/>
      <c r="G30" s="207"/>
      <c r="H30" s="207"/>
      <c r="I30" s="207"/>
      <c r="J30" s="432"/>
      <c r="K30" s="434" t="s">
        <v>158</v>
      </c>
      <c r="L30" s="179"/>
      <c r="M30" s="179"/>
      <c r="N30" s="179"/>
      <c r="O30" s="179"/>
      <c r="P30" s="179"/>
      <c r="Q30" s="179"/>
      <c r="R30" s="179"/>
      <c r="S30" s="179"/>
      <c r="T30" s="180"/>
    </row>
    <row r="31" spans="1:20" ht="12.75">
      <c r="A31" s="416" t="s">
        <v>155</v>
      </c>
      <c r="B31" s="418"/>
      <c r="C31" s="418"/>
      <c r="D31" s="418"/>
      <c r="E31" s="417"/>
      <c r="F31" s="416" t="s">
        <v>156</v>
      </c>
      <c r="G31" s="418"/>
      <c r="H31" s="417"/>
      <c r="I31" s="416" t="s">
        <v>154</v>
      </c>
      <c r="J31" s="417"/>
      <c r="K31" s="416" t="s">
        <v>155</v>
      </c>
      <c r="L31" s="418"/>
      <c r="M31" s="418"/>
      <c r="N31" s="418"/>
      <c r="O31" s="417"/>
      <c r="P31" s="416" t="s">
        <v>156</v>
      </c>
      <c r="Q31" s="418"/>
      <c r="R31" s="417"/>
      <c r="S31" s="416" t="s">
        <v>154</v>
      </c>
      <c r="T31" s="417"/>
    </row>
    <row r="32" spans="1:20" ht="26.25" customHeight="1">
      <c r="A32" s="436"/>
      <c r="B32" s="437"/>
      <c r="C32" s="437"/>
      <c r="D32" s="437"/>
      <c r="E32" s="438"/>
      <c r="F32" s="436"/>
      <c r="G32" s="437"/>
      <c r="H32" s="438"/>
      <c r="I32" s="439"/>
      <c r="J32" s="440"/>
      <c r="K32" s="436"/>
      <c r="L32" s="437"/>
      <c r="M32" s="437"/>
      <c r="N32" s="437"/>
      <c r="O32" s="438"/>
      <c r="P32" s="436"/>
      <c r="Q32" s="437"/>
      <c r="R32" s="438"/>
      <c r="S32" s="439"/>
      <c r="T32" s="440"/>
    </row>
  </sheetData>
  <sheetProtection password="C9E2" sheet="1" objects="1" scenarios="1" selectLockedCells="1"/>
  <mergeCells count="53">
    <mergeCell ref="P32:R32"/>
    <mergeCell ref="S32:T32"/>
    <mergeCell ref="A32:E32"/>
    <mergeCell ref="F32:H32"/>
    <mergeCell ref="I32:J32"/>
    <mergeCell ref="K32:O32"/>
    <mergeCell ref="A30:J30"/>
    <mergeCell ref="K30:T30"/>
    <mergeCell ref="A31:E31"/>
    <mergeCell ref="F31:H31"/>
    <mergeCell ref="I31:J31"/>
    <mergeCell ref="K31:O31"/>
    <mergeCell ref="P31:R31"/>
    <mergeCell ref="S31:T31"/>
    <mergeCell ref="S26:T26"/>
    <mergeCell ref="S27:T27"/>
    <mergeCell ref="S28:T28"/>
    <mergeCell ref="A29:T29"/>
    <mergeCell ref="A23:T23"/>
    <mergeCell ref="B24:R24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N3:Q3"/>
    <mergeCell ref="S4:T4"/>
    <mergeCell ref="S5:T5"/>
    <mergeCell ref="S6:T6"/>
    <mergeCell ref="A3:C3"/>
    <mergeCell ref="D3:E3"/>
    <mergeCell ref="F3:H3"/>
    <mergeCell ref="I3:M3"/>
    <mergeCell ref="A1:T1"/>
    <mergeCell ref="A2:C2"/>
    <mergeCell ref="D2:E2"/>
    <mergeCell ref="F2:H2"/>
    <mergeCell ref="I2:M2"/>
    <mergeCell ref="N2:Q2"/>
    <mergeCell ref="R2:T2"/>
  </mergeCells>
  <printOptions horizontalCentered="1"/>
  <pageMargins left="0.25" right="0.25" top="0.5" bottom="0.5" header="0.25" footer="0.25"/>
  <pageSetup horizontalDpi="600" verticalDpi="600" orientation="landscape" scale="73" r:id="rId1"/>
  <headerFooter alignWithMargins="0">
    <oddFooter>&amp;R&amp;"Arial,Bold"HCP-3-6 (03/2006) OPTIONAL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2005-01-31T22:06:14Z</cp:lastPrinted>
  <dcterms:created xsi:type="dcterms:W3CDTF">2004-03-10T18:31:29Z</dcterms:created>
  <dcterms:modified xsi:type="dcterms:W3CDTF">2006-03-14T18:33:30Z</dcterms:modified>
  <cp:category/>
  <cp:version/>
  <cp:contentType/>
  <cp:contentStatus/>
</cp:coreProperties>
</file>