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7440" activeTab="1"/>
  </bookViews>
  <sheets>
    <sheet name="ops_8x11_land_20170914_1327_Hur" sheetId="1" r:id="rId1"/>
    <sheet name="County" sheetId="2" r:id="rId2"/>
  </sheets>
  <definedNames>
    <definedName name="_xlnm.Print_Area" localSheetId="1">'County'!$A$1:$F$19</definedName>
    <definedName name="_xlnm.Print_Area" localSheetId="0">'ops_8x11_land_20170914_1327_Hur'!$A$1:$J$53</definedName>
  </definedNames>
  <calcPr fullCalcOnLoad="1"/>
</workbook>
</file>

<file path=xl/sharedStrings.xml><?xml version="1.0" encoding="utf-8"?>
<sst xmlns="http://schemas.openxmlformats.org/spreadsheetml/2006/main" count="199" uniqueCount="129">
  <si>
    <t>Address</t>
  </si>
  <si>
    <t>1000 Joel Blvd; Lehigh Acres</t>
  </si>
  <si>
    <t>FleaMasters Flea Market</t>
  </si>
  <si>
    <t>4135 Dr Martin Luther King Jr Blvd; Fort Myers</t>
  </si>
  <si>
    <t>K-Mart Plaza Parking Lot</t>
  </si>
  <si>
    <t>4955 Golden Pkwy; Naples</t>
  </si>
  <si>
    <t>Hendry Co. EOC</t>
  </si>
  <si>
    <t>4425 W SR 80; Labelle
4425 W SR 80; Labelle</t>
  </si>
  <si>
    <t>900 N Flamingo Rd.; Pembroke Pines</t>
  </si>
  <si>
    <t>Naples/Ft. Myers Greyhound Track</t>
  </si>
  <si>
    <t>10601 Bonita Beach Rd.; Bonita Springs</t>
  </si>
  <si>
    <t>Highlands Co. Agri-Civic Center</t>
  </si>
  <si>
    <t>70 Plaza Ave; Lake Placid</t>
  </si>
  <si>
    <t>Okeechobee Agricivic Center</t>
  </si>
  <si>
    <t>4601 Hwy 70 E; Okeechobee</t>
  </si>
  <si>
    <t>Prairie Pines Preserve</t>
  </si>
  <si>
    <t>18400 N Tamiami Trail; N. Ft. Myers</t>
  </si>
  <si>
    <t>Veterans Park Recreation Center</t>
  </si>
  <si>
    <t>55 Homestead Rd. S.; Lehigh Acres</t>
  </si>
  <si>
    <t>Location</t>
  </si>
  <si>
    <t>Number</t>
  </si>
  <si>
    <t>LAT</t>
  </si>
  <si>
    <t>LONG</t>
  </si>
  <si>
    <t>Food</t>
  </si>
  <si>
    <t>Water</t>
  </si>
  <si>
    <t>CB Smith Park</t>
  </si>
  <si>
    <t>County</t>
  </si>
  <si>
    <t>Lee</t>
  </si>
  <si>
    <t>Collier</t>
  </si>
  <si>
    <t>Hendry</t>
  </si>
  <si>
    <t>Broward</t>
  </si>
  <si>
    <t>Highlands</t>
  </si>
  <si>
    <t>Okeechobee</t>
  </si>
  <si>
    <t>De Soto</t>
  </si>
  <si>
    <t>Glades</t>
  </si>
  <si>
    <t>New Hope Baptist Fellowship</t>
  </si>
  <si>
    <t>431 Nicholas Pkwy. E.; Cape Coral</t>
  </si>
  <si>
    <t>McGregor Baptist Church</t>
  </si>
  <si>
    <t>3750 Colonial Blvd.; Ft. Myers</t>
  </si>
  <si>
    <t>Ochopee Fire &amp; Rescue</t>
  </si>
  <si>
    <t>201 Buckner Ave N; Everglades City</t>
  </si>
  <si>
    <t>Quiet Waters Park</t>
  </si>
  <si>
    <t>401 S. Powerline Rd.; Deerfield Beach</t>
  </si>
  <si>
    <t>Central Broward Regional Park</t>
  </si>
  <si>
    <t>3700 NW 11th Place; Lauderhil</t>
  </si>
  <si>
    <t>Marco Island Veterans Park</t>
  </si>
  <si>
    <t>Barron Collier High School</t>
  </si>
  <si>
    <t>5600 Cougar Dr.; Naples</t>
  </si>
  <si>
    <t>Saint Leo Catholic Church</t>
  </si>
  <si>
    <t>28290 Beaumont Rd.; Bonita Springs</t>
  </si>
  <si>
    <t>The Salvation Army Sebring</t>
  </si>
  <si>
    <t>3135 Kenilworth Blvd.; Sebring</t>
  </si>
  <si>
    <t>Turner Agri-Civic Center</t>
  </si>
  <si>
    <t>2250 N.E. Roan Street; Arcadia</t>
  </si>
  <si>
    <t>Road Dept</t>
  </si>
  <si>
    <t>4883 SR 78 East; Moore Haven</t>
  </si>
  <si>
    <t>Nocatee Elementary School</t>
  </si>
  <si>
    <t>4846 S.W. Shores Ave.; Nocatee</t>
  </si>
  <si>
    <t>Harry Chapin Food Bank</t>
  </si>
  <si>
    <t>3760 Fowler St; Fort Myers</t>
  </si>
  <si>
    <t>Glades Regional Center</t>
  </si>
  <si>
    <t>1275 FL Hwy 78; Moore Haven</t>
  </si>
  <si>
    <t>Highlands Co. Road and Bridge</t>
  </si>
  <si>
    <t>4344 George Blvd; Sebring</t>
  </si>
  <si>
    <t>Main Warehouse</t>
  </si>
  <si>
    <t>2501 SW 32 Terrace; Pembroke Park</t>
  </si>
  <si>
    <t>N. Collier Fire Station 10</t>
  </si>
  <si>
    <t>13240 Immokalee Rd; Naples</t>
  </si>
  <si>
    <t>State Farmers Market-Immokalee</t>
  </si>
  <si>
    <t>Elkham Cr. W &amp; Park Ave.; Marco Island</t>
  </si>
  <si>
    <t>424 New Market Rd.; Immokalee</t>
  </si>
  <si>
    <t>Ave Maria University</t>
  </si>
  <si>
    <t>3000 Orange Blossom Drive; Naples</t>
  </si>
  <si>
    <t>Naples First Baptist Church</t>
  </si>
  <si>
    <t>5050 Ave Maria Blvd.; Ave Maria</t>
  </si>
  <si>
    <t>Catholic Charities</t>
  </si>
  <si>
    <t>4235 Michigan Link Ave.; Fort Myers</t>
  </si>
  <si>
    <t>Collier County EOC</t>
  </si>
  <si>
    <t>8075 Lely Cultural Pkwy.; Naples</t>
  </si>
  <si>
    <t>Freedom Square Parking Lot</t>
  </si>
  <si>
    <t>Jesus the Worker Parish</t>
  </si>
  <si>
    <t>881 Nuna Ave; Fort Myers</t>
  </si>
  <si>
    <t>Lehigh Acres Fire Station 101</t>
  </si>
  <si>
    <t>Riverside Baptist Church</t>
  </si>
  <si>
    <t>Villas Elementary School</t>
  </si>
  <si>
    <t>8385 Beacon Blvd.; Ft. Myers</t>
  </si>
  <si>
    <t>12663 Tamiami Trail; Naples</t>
  </si>
  <si>
    <t>8660 Daniels Pkwy; Fort Myers</t>
  </si>
  <si>
    <t>The Salvation Army Naples</t>
  </si>
  <si>
    <t>3180 Estey Ave.; Naples</t>
  </si>
  <si>
    <t>Ice</t>
  </si>
  <si>
    <t>Tarps</t>
  </si>
  <si>
    <t>Muse Fire Department</t>
  </si>
  <si>
    <t>1125 Rainbow Road; Muse</t>
  </si>
  <si>
    <t>First Baptist Church of Immokalee</t>
  </si>
  <si>
    <t>1411 Lake Trafford Rd.; Immokalee</t>
  </si>
  <si>
    <t>St. Margaret Parish</t>
  </si>
  <si>
    <t>208 North Dean Duff Ave.; Clewiston</t>
  </si>
  <si>
    <t>St. Peter Ministry Center</t>
  </si>
  <si>
    <t>5025 Rattlenake Hammock Rd.; Naples</t>
  </si>
  <si>
    <t>Camp San Jose</t>
  </si>
  <si>
    <t>Logistics Depot 1</t>
  </si>
  <si>
    <t>190 Evergreen Rd.; North Fort Myers</t>
  </si>
  <si>
    <t>Living Waters Church</t>
  </si>
  <si>
    <t>22100 S. Tamiami Trail; Estero</t>
  </si>
  <si>
    <t>Lee Camp</t>
  </si>
  <si>
    <t>15191 Homestead Rd.; Lehigh Acres</t>
  </si>
  <si>
    <t>Nations Associattion Charities</t>
  </si>
  <si>
    <t>4625 Palm Beach Blvd.; Ft. Myers</t>
  </si>
  <si>
    <t>170 Sun N Lakes Blv.; Lake Placid</t>
  </si>
  <si>
    <t>N/A</t>
  </si>
  <si>
    <t>1210 E. Oak Street; Arcadia</t>
  </si>
  <si>
    <t>Catholic Charities in Desoto County</t>
  </si>
  <si>
    <t>Holy Family Youth Center</t>
  </si>
  <si>
    <t>900 US HWY 27 N; Sebring</t>
  </si>
  <si>
    <t xml:space="preserve">Food </t>
  </si>
  <si>
    <t xml:space="preserve">Water </t>
  </si>
  <si>
    <t xml:space="preserve">Ice </t>
  </si>
  <si>
    <t>DeSoto</t>
  </si>
  <si>
    <t xml:space="preserve">Highlands </t>
  </si>
  <si>
    <t>Locations</t>
  </si>
  <si>
    <t xml:space="preserve">County </t>
  </si>
  <si>
    <t>Delivery Locations</t>
  </si>
  <si>
    <t>Semi Truckloads</t>
  </si>
  <si>
    <t>Cape Coral Fire Department Support</t>
  </si>
  <si>
    <t>815 Nicholas Pkwy. E.; Cape Coral</t>
  </si>
  <si>
    <t>2980 Edison Ave.; Ft. Myers</t>
  </si>
  <si>
    <t>STARS Complex</t>
  </si>
  <si>
    <t>Current as of 1600 9/21/2017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</si>
</sst>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J53" comment="" totalsRowShown="0">
  <autoFilter ref="A1:J53"/>
  <tableColumns count="10">
    <tableColumn id="1" name="Number"/>
    <tableColumn id="2" name="Location"/>
    <tableColumn id="3" name="LAT"/>
    <tableColumn id="4" name="LONG"/>
    <tableColumn id="5" name="Address"/>
    <tableColumn id="6" name="County"/>
    <tableColumn id="7" name="Food"/>
    <tableColumn id="8" name="Water"/>
    <tableColumn id="9" name="Ice"/>
    <tableColumn id="10" name="Tarps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8" name="Table8" displayName="Table8" ref="A2:F20" comment="" totalsRowShown="0">
  <autoFilter ref="A2:F20"/>
  <tableColumns count="6">
    <tableColumn id="1" name="County "/>
    <tableColumn id="6" name="Delivery Locations"/>
    <tableColumn id="2" name="Food "/>
    <tableColumn id="3" name="Water "/>
    <tableColumn id="4" name="Ice "/>
    <tableColumn id="5" name="Tarps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56"/>
  <sheetViews>
    <sheetView zoomScale="115" zoomScaleNormal="115" zoomScalePageLayoutView="0" workbookViewId="0" topLeftCell="A1">
      <pane ySplit="1" topLeftCell="A35" activePane="bottomLeft" state="frozen"/>
      <selection pane="topLeft" activeCell="A1" sqref="A1"/>
      <selection pane="bottomLeft" activeCell="E53" sqref="E53"/>
    </sheetView>
  </sheetViews>
  <sheetFormatPr defaultColWidth="9.140625" defaultRowHeight="12.75"/>
  <cols>
    <col min="1" max="1" width="12.7109375" style="12" bestFit="1" customWidth="1"/>
    <col min="2" max="2" width="30.7109375" style="0" bestFit="1" customWidth="1"/>
    <col min="3" max="4" width="12.8515625" style="12" customWidth="1"/>
    <col min="5" max="5" width="43.28125" style="0" bestFit="1" customWidth="1"/>
    <col min="6" max="6" width="11.8515625" style="0" bestFit="1" customWidth="1"/>
    <col min="7" max="7" width="10.140625" style="12" bestFit="1" customWidth="1"/>
    <col min="8" max="8" width="11.00390625" style="12" bestFit="1" customWidth="1"/>
    <col min="9" max="9" width="8.28125" style="12" bestFit="1" customWidth="1"/>
    <col min="10" max="10" width="10.57421875" style="12" bestFit="1" customWidth="1"/>
    <col min="11" max="11" width="16.00390625" style="0" customWidth="1"/>
    <col min="12" max="13" width="10.00390625" style="0" customWidth="1"/>
    <col min="14" max="17" width="16.00390625" style="0" customWidth="1"/>
    <col min="18" max="18" width="50.00390625" style="0" customWidth="1"/>
    <col min="19" max="20" width="16.00390625" style="0" customWidth="1"/>
    <col min="21" max="21" width="50.00390625" style="0" customWidth="1"/>
    <col min="22" max="23" width="16.00390625" style="0" customWidth="1"/>
    <col min="24" max="24" width="50.00390625" style="0" customWidth="1"/>
    <col min="25" max="25" width="16.00390625" style="0" customWidth="1"/>
  </cols>
  <sheetData>
    <row r="1" spans="1:16" ht="12.75">
      <c r="A1" s="17" t="s">
        <v>20</v>
      </c>
      <c r="B1" s="14" t="s">
        <v>19</v>
      </c>
      <c r="C1" s="9" t="s">
        <v>21</v>
      </c>
      <c r="D1" s="9" t="s">
        <v>22</v>
      </c>
      <c r="E1" s="18" t="s">
        <v>0</v>
      </c>
      <c r="F1" s="19" t="s">
        <v>26</v>
      </c>
      <c r="G1" s="14" t="s">
        <v>23</v>
      </c>
      <c r="H1" s="14" t="s">
        <v>24</v>
      </c>
      <c r="I1" s="14" t="s">
        <v>90</v>
      </c>
      <c r="J1" s="14" t="s">
        <v>91</v>
      </c>
      <c r="L1" s="24" t="s">
        <v>115</v>
      </c>
      <c r="M1" s="24" t="s">
        <v>24</v>
      </c>
      <c r="N1" s="24" t="s">
        <v>90</v>
      </c>
      <c r="O1" s="24" t="s">
        <v>91</v>
      </c>
      <c r="P1" s="25" t="s">
        <v>120</v>
      </c>
    </row>
    <row r="2" spans="1:16" ht="12.75">
      <c r="A2" s="4">
        <v>5</v>
      </c>
      <c r="B2" s="2" t="s">
        <v>25</v>
      </c>
      <c r="C2" s="9">
        <v>26.010173402832148</v>
      </c>
      <c r="D2" s="9">
        <v>-80.31627779116357</v>
      </c>
      <c r="E2" s="1" t="s">
        <v>8</v>
      </c>
      <c r="F2" s="3" t="s">
        <v>30</v>
      </c>
      <c r="G2" s="14">
        <v>1</v>
      </c>
      <c r="H2" s="14">
        <v>1</v>
      </c>
      <c r="I2" s="14">
        <v>0</v>
      </c>
      <c r="J2" s="14">
        <v>0</v>
      </c>
      <c r="K2" t="s">
        <v>30</v>
      </c>
      <c r="L2">
        <f>SUM(G2:G5)</f>
        <v>11</v>
      </c>
      <c r="M2">
        <f>SUM(H2:H5)</f>
        <v>1</v>
      </c>
      <c r="N2">
        <f>SUM(I2:I5)</f>
        <v>0</v>
      </c>
      <c r="O2">
        <f>SUM(J2:J5)</f>
        <v>0</v>
      </c>
      <c r="P2">
        <f>COUNT(G2:G5)</f>
        <v>4</v>
      </c>
    </row>
    <row r="3" spans="1:10" ht="12.75">
      <c r="A3" s="5">
        <v>14</v>
      </c>
      <c r="B3" s="3" t="s">
        <v>41</v>
      </c>
      <c r="C3" s="10">
        <v>26.31142145480268</v>
      </c>
      <c r="D3" s="10">
        <v>-80.15273870355658</v>
      </c>
      <c r="E3" s="3" t="s">
        <v>42</v>
      </c>
      <c r="F3" s="3" t="s">
        <v>30</v>
      </c>
      <c r="G3" s="14">
        <v>1</v>
      </c>
      <c r="H3" s="14">
        <v>0</v>
      </c>
      <c r="I3" s="14">
        <v>0</v>
      </c>
      <c r="J3" s="14">
        <v>0</v>
      </c>
    </row>
    <row r="4" spans="1:10" ht="12.75">
      <c r="A4" s="5">
        <v>15</v>
      </c>
      <c r="B4" s="3" t="s">
        <v>43</v>
      </c>
      <c r="C4" s="10">
        <v>26.14069715926271</v>
      </c>
      <c r="D4" s="10">
        <v>-80.19810404366453</v>
      </c>
      <c r="E4" s="3" t="s">
        <v>44</v>
      </c>
      <c r="F4" s="3" t="s">
        <v>30</v>
      </c>
      <c r="G4" s="14">
        <v>1</v>
      </c>
      <c r="H4" s="14">
        <v>0</v>
      </c>
      <c r="I4" s="14">
        <v>0</v>
      </c>
      <c r="J4" s="14">
        <v>0</v>
      </c>
    </row>
    <row r="5" spans="1:10" ht="12.75">
      <c r="A5" s="5">
        <v>28</v>
      </c>
      <c r="B5" s="3" t="s">
        <v>64</v>
      </c>
      <c r="C5" s="10">
        <v>26.049270645507352</v>
      </c>
      <c r="D5" s="10">
        <v>-80.18694506795816</v>
      </c>
      <c r="E5" s="3" t="s">
        <v>65</v>
      </c>
      <c r="F5" s="3" t="s">
        <v>30</v>
      </c>
      <c r="G5" s="14">
        <v>8</v>
      </c>
      <c r="H5" s="14">
        <v>0</v>
      </c>
      <c r="I5" s="14">
        <v>0</v>
      </c>
      <c r="J5" s="14">
        <v>0</v>
      </c>
    </row>
    <row r="6" spans="1:16" ht="12.75">
      <c r="A6" s="4">
        <v>3</v>
      </c>
      <c r="B6" s="1" t="s">
        <v>4</v>
      </c>
      <c r="C6" s="9">
        <v>26.18160446909997</v>
      </c>
      <c r="D6" s="9">
        <v>-81.70972007344574</v>
      </c>
      <c r="E6" s="1" t="s">
        <v>5</v>
      </c>
      <c r="F6" s="3" t="s">
        <v>28</v>
      </c>
      <c r="G6" s="14">
        <v>2</v>
      </c>
      <c r="H6" s="14">
        <v>2</v>
      </c>
      <c r="I6" s="14">
        <v>0</v>
      </c>
      <c r="J6" s="14">
        <v>0</v>
      </c>
      <c r="K6" t="s">
        <v>28</v>
      </c>
      <c r="L6">
        <f>SUM(G6:G18)</f>
        <v>24</v>
      </c>
      <c r="M6">
        <f>SUM(H6:H18)</f>
        <v>24</v>
      </c>
      <c r="N6">
        <f>SUM(I6:I18)</f>
        <v>0</v>
      </c>
      <c r="O6">
        <f>SUM(J6:J18)</f>
        <v>0</v>
      </c>
      <c r="P6">
        <f>COUNT(G6:G18)</f>
        <v>13</v>
      </c>
    </row>
    <row r="7" spans="1:10" ht="12.75">
      <c r="A7" s="5">
        <v>13</v>
      </c>
      <c r="B7" s="3" t="s">
        <v>39</v>
      </c>
      <c r="C7" s="10">
        <v>25.86266885857672</v>
      </c>
      <c r="D7" s="10">
        <v>-81.38371949252138</v>
      </c>
      <c r="E7" s="3" t="s">
        <v>40</v>
      </c>
      <c r="F7" s="3" t="s">
        <v>28</v>
      </c>
      <c r="G7" s="14">
        <v>3</v>
      </c>
      <c r="H7" s="14">
        <v>3</v>
      </c>
      <c r="I7" s="14">
        <v>0</v>
      </c>
      <c r="J7" s="14">
        <v>0</v>
      </c>
    </row>
    <row r="8" spans="1:10" ht="12.75">
      <c r="A8" s="5">
        <v>16</v>
      </c>
      <c r="B8" s="2" t="s">
        <v>68</v>
      </c>
      <c r="C8" s="10">
        <v>26.420776499175084</v>
      </c>
      <c r="D8" s="10">
        <v>-81.41076741849207</v>
      </c>
      <c r="E8" s="2" t="s">
        <v>70</v>
      </c>
      <c r="F8" s="3" t="s">
        <v>28</v>
      </c>
      <c r="G8" s="14">
        <v>1</v>
      </c>
      <c r="H8" s="14">
        <v>2</v>
      </c>
      <c r="I8" s="14">
        <v>0</v>
      </c>
      <c r="J8" s="14">
        <v>0</v>
      </c>
    </row>
    <row r="9" spans="1:10" ht="12.75">
      <c r="A9" s="5">
        <v>17</v>
      </c>
      <c r="B9" s="3" t="s">
        <v>45</v>
      </c>
      <c r="C9" s="10">
        <v>25.950894192808878</v>
      </c>
      <c r="D9" s="10">
        <v>-81.7269073263008</v>
      </c>
      <c r="E9" s="2" t="s">
        <v>69</v>
      </c>
      <c r="F9" s="3" t="s">
        <v>28</v>
      </c>
      <c r="G9" s="14">
        <v>1</v>
      </c>
      <c r="H9" s="14">
        <v>2</v>
      </c>
      <c r="I9" s="14">
        <v>0</v>
      </c>
      <c r="J9" s="14">
        <v>0</v>
      </c>
    </row>
    <row r="10" spans="1:10" ht="12.75">
      <c r="A10" s="5">
        <v>18</v>
      </c>
      <c r="B10" s="3" t="s">
        <v>46</v>
      </c>
      <c r="C10" s="10">
        <v>26.21587996855731</v>
      </c>
      <c r="D10" s="10">
        <v>-81.76112361940879</v>
      </c>
      <c r="E10" s="3" t="s">
        <v>47</v>
      </c>
      <c r="F10" s="3" t="s">
        <v>28</v>
      </c>
      <c r="G10" s="14">
        <v>7</v>
      </c>
      <c r="H10" s="14">
        <v>1</v>
      </c>
      <c r="I10" s="14">
        <v>0</v>
      </c>
      <c r="J10" s="14">
        <v>0</v>
      </c>
    </row>
    <row r="11" spans="1:10" ht="12.75">
      <c r="A11" s="5">
        <v>29</v>
      </c>
      <c r="B11" s="3" t="s">
        <v>66</v>
      </c>
      <c r="C11" s="10">
        <v>26.275891003054653</v>
      </c>
      <c r="D11" s="10">
        <v>-81.61358925548133</v>
      </c>
      <c r="E11" s="3" t="s">
        <v>67</v>
      </c>
      <c r="F11" s="3" t="s">
        <v>28</v>
      </c>
      <c r="G11" s="14">
        <v>2</v>
      </c>
      <c r="H11" s="14">
        <v>2</v>
      </c>
      <c r="I11" s="14">
        <v>0</v>
      </c>
      <c r="J11" s="14">
        <v>0</v>
      </c>
    </row>
    <row r="12" spans="1:10" ht="12.75">
      <c r="A12" s="6">
        <v>30</v>
      </c>
      <c r="B12" s="7" t="s">
        <v>73</v>
      </c>
      <c r="C12" s="11">
        <v>26.232329</v>
      </c>
      <c r="D12" s="11">
        <v>-81.755973</v>
      </c>
      <c r="E12" t="s">
        <v>72</v>
      </c>
      <c r="F12" s="7" t="s">
        <v>28</v>
      </c>
      <c r="G12" s="14">
        <v>1</v>
      </c>
      <c r="H12" s="14">
        <v>1</v>
      </c>
      <c r="I12" s="14">
        <v>0</v>
      </c>
      <c r="J12" s="14">
        <v>0</v>
      </c>
    </row>
    <row r="13" spans="1:10" ht="13.5" customHeight="1">
      <c r="A13" s="6">
        <v>32</v>
      </c>
      <c r="B13" t="s">
        <v>77</v>
      </c>
      <c r="C13" s="11">
        <v>26.06514</v>
      </c>
      <c r="D13" s="12">
        <v>-81.701714</v>
      </c>
      <c r="E13" t="s">
        <v>78</v>
      </c>
      <c r="F13" s="2" t="s">
        <v>28</v>
      </c>
      <c r="G13" s="14">
        <v>1</v>
      </c>
      <c r="H13" s="14">
        <v>2</v>
      </c>
      <c r="I13" s="14">
        <v>0</v>
      </c>
      <c r="J13" s="14">
        <v>0</v>
      </c>
    </row>
    <row r="14" spans="1:10" ht="12.75">
      <c r="A14" s="6">
        <v>33</v>
      </c>
      <c r="B14" s="2" t="s">
        <v>79</v>
      </c>
      <c r="C14" s="12">
        <v>26.104494</v>
      </c>
      <c r="D14" s="12">
        <v>-81.696719</v>
      </c>
      <c r="E14" t="s">
        <v>86</v>
      </c>
      <c r="F14" s="2" t="s">
        <v>28</v>
      </c>
      <c r="G14" s="14">
        <v>2</v>
      </c>
      <c r="H14" s="14">
        <v>2</v>
      </c>
      <c r="I14" s="14">
        <v>0</v>
      </c>
      <c r="J14" s="14">
        <v>0</v>
      </c>
    </row>
    <row r="15" spans="1:10" ht="12.75">
      <c r="A15" s="6">
        <v>37</v>
      </c>
      <c r="B15" t="s">
        <v>88</v>
      </c>
      <c r="C15" s="13">
        <v>26.142651</v>
      </c>
      <c r="D15" s="13">
        <v>-81.767253</v>
      </c>
      <c r="E15" t="s">
        <v>89</v>
      </c>
      <c r="F15" s="2" t="s">
        <v>28</v>
      </c>
      <c r="G15" s="14">
        <v>1</v>
      </c>
      <c r="H15" s="14">
        <v>2</v>
      </c>
      <c r="I15" s="14">
        <v>0</v>
      </c>
      <c r="J15" s="14">
        <v>0</v>
      </c>
    </row>
    <row r="16" spans="1:10" ht="12.75">
      <c r="A16" s="6">
        <v>39</v>
      </c>
      <c r="B16" t="s">
        <v>94</v>
      </c>
      <c r="C16" s="11">
        <v>26.432285737278</v>
      </c>
      <c r="D16" s="11">
        <v>-81.432760936537</v>
      </c>
      <c r="E16" t="s">
        <v>95</v>
      </c>
      <c r="F16" s="2" t="s">
        <v>28</v>
      </c>
      <c r="G16" s="14">
        <v>0</v>
      </c>
      <c r="H16" s="14">
        <v>1</v>
      </c>
      <c r="I16" s="14">
        <v>0</v>
      </c>
      <c r="J16" s="14">
        <v>0</v>
      </c>
    </row>
    <row r="17" spans="1:10" ht="12.75">
      <c r="A17" s="6">
        <v>40</v>
      </c>
      <c r="B17" t="s">
        <v>96</v>
      </c>
      <c r="C17" s="11">
        <v>26.7554870966823</v>
      </c>
      <c r="D17" s="11">
        <v>-80.9320760420478</v>
      </c>
      <c r="E17" t="s">
        <v>97</v>
      </c>
      <c r="F17" s="7" t="s">
        <v>28</v>
      </c>
      <c r="G17" s="12">
        <v>1</v>
      </c>
      <c r="H17" s="12">
        <v>2</v>
      </c>
      <c r="I17" s="12">
        <v>0</v>
      </c>
      <c r="J17" s="12">
        <v>0</v>
      </c>
    </row>
    <row r="18" spans="1:10" ht="12.75">
      <c r="A18" s="12">
        <v>41</v>
      </c>
      <c r="B18" t="s">
        <v>98</v>
      </c>
      <c r="C18" s="12">
        <v>26.108815</v>
      </c>
      <c r="D18" s="12">
        <v>-81.745849</v>
      </c>
      <c r="E18" t="s">
        <v>99</v>
      </c>
      <c r="F18" t="s">
        <v>28</v>
      </c>
      <c r="G18" s="12">
        <v>2</v>
      </c>
      <c r="H18" s="12">
        <v>2</v>
      </c>
      <c r="I18" s="12">
        <v>0</v>
      </c>
      <c r="J18" s="12">
        <v>0</v>
      </c>
    </row>
    <row r="19" spans="1:16" ht="12.75">
      <c r="A19" s="5">
        <v>22</v>
      </c>
      <c r="B19" s="3" t="s">
        <v>52</v>
      </c>
      <c r="C19" s="10">
        <v>27.223703259322342</v>
      </c>
      <c r="D19" s="10">
        <v>-81.82209827474297</v>
      </c>
      <c r="E19" s="3" t="s">
        <v>53</v>
      </c>
      <c r="F19" s="2" t="s">
        <v>118</v>
      </c>
      <c r="G19" s="14">
        <v>1</v>
      </c>
      <c r="H19" s="14">
        <v>3</v>
      </c>
      <c r="I19" s="14">
        <v>0</v>
      </c>
      <c r="J19" s="14">
        <v>0</v>
      </c>
      <c r="K19" t="s">
        <v>33</v>
      </c>
      <c r="L19">
        <f>SUM(G19:G21)</f>
        <v>2</v>
      </c>
      <c r="M19">
        <f>SUM(H19:H21)</f>
        <v>5</v>
      </c>
      <c r="N19">
        <f>SUM(I19:I21)</f>
        <v>0</v>
      </c>
      <c r="O19">
        <f>SUM(J19:J21)</f>
        <v>0</v>
      </c>
      <c r="P19">
        <f>COUNT(G19:G21)</f>
        <v>3</v>
      </c>
    </row>
    <row r="20" spans="1:10" ht="12.75">
      <c r="A20" s="5">
        <v>24</v>
      </c>
      <c r="B20" s="3" t="s">
        <v>56</v>
      </c>
      <c r="C20" s="10">
        <v>27.1527445416454</v>
      </c>
      <c r="D20" s="10">
        <v>-81.8843171036047</v>
      </c>
      <c r="E20" s="3" t="s">
        <v>57</v>
      </c>
      <c r="F20" s="2" t="s">
        <v>118</v>
      </c>
      <c r="G20" s="14">
        <v>0</v>
      </c>
      <c r="H20" s="14">
        <v>0</v>
      </c>
      <c r="I20" s="14">
        <v>0</v>
      </c>
      <c r="J20" s="14">
        <v>0</v>
      </c>
    </row>
    <row r="21" spans="1:10" ht="12.75">
      <c r="A21" s="20">
        <v>46</v>
      </c>
      <c r="B21" s="21" t="s">
        <v>112</v>
      </c>
      <c r="C21" s="11">
        <v>27.2106395560159</v>
      </c>
      <c r="D21" s="11">
        <v>-81.8458910991987</v>
      </c>
      <c r="E21" s="21" t="s">
        <v>111</v>
      </c>
      <c r="F21" s="21" t="s">
        <v>118</v>
      </c>
      <c r="G21" s="12">
        <v>1</v>
      </c>
      <c r="H21" s="12">
        <v>2</v>
      </c>
      <c r="I21" s="12">
        <v>0</v>
      </c>
      <c r="J21" s="12">
        <v>0</v>
      </c>
    </row>
    <row r="22" spans="1:16" ht="12.75">
      <c r="A22" s="5">
        <v>23</v>
      </c>
      <c r="B22" s="3" t="s">
        <v>54</v>
      </c>
      <c r="C22" s="10">
        <v>26.903977125981374</v>
      </c>
      <c r="D22" s="10">
        <v>-81.12218906802516</v>
      </c>
      <c r="E22" s="3" t="s">
        <v>55</v>
      </c>
      <c r="F22" s="3" t="s">
        <v>34</v>
      </c>
      <c r="G22" s="14">
        <v>0</v>
      </c>
      <c r="H22" s="14">
        <v>2</v>
      </c>
      <c r="I22" s="14">
        <v>0</v>
      </c>
      <c r="J22" s="14">
        <v>0</v>
      </c>
      <c r="K22" t="s">
        <v>34</v>
      </c>
      <c r="L22">
        <f>SUM(G22:G24)</f>
        <v>0</v>
      </c>
      <c r="M22">
        <f>SUM(H22:H24)</f>
        <v>6</v>
      </c>
      <c r="N22">
        <f>SUM(I22:I24)</f>
        <v>0</v>
      </c>
      <c r="O22">
        <f>SUM(J22:J24)</f>
        <v>0</v>
      </c>
      <c r="P22">
        <f>COUNT(G22:G24)</f>
        <v>3</v>
      </c>
    </row>
    <row r="23" spans="1:10" ht="12.75">
      <c r="A23" s="5">
        <v>26</v>
      </c>
      <c r="B23" s="3" t="s">
        <v>60</v>
      </c>
      <c r="C23" s="10">
        <v>26.837270273750775</v>
      </c>
      <c r="D23" s="10">
        <v>-81.09332863214182</v>
      </c>
      <c r="E23" s="3" t="s">
        <v>61</v>
      </c>
      <c r="F23" s="3" t="s">
        <v>34</v>
      </c>
      <c r="G23" s="14">
        <v>0</v>
      </c>
      <c r="H23" s="14">
        <v>2</v>
      </c>
      <c r="I23" s="14">
        <v>0</v>
      </c>
      <c r="J23" s="14">
        <v>0</v>
      </c>
    </row>
    <row r="24" spans="1:10" ht="12.75">
      <c r="A24" s="6">
        <v>38</v>
      </c>
      <c r="B24" t="s">
        <v>92</v>
      </c>
      <c r="C24" s="11">
        <v>26.8293686177158</v>
      </c>
      <c r="D24" s="11">
        <v>-81.4920348027325</v>
      </c>
      <c r="E24" t="s">
        <v>93</v>
      </c>
      <c r="F24" s="2" t="s">
        <v>34</v>
      </c>
      <c r="G24" s="14">
        <v>0</v>
      </c>
      <c r="H24" s="14">
        <v>2</v>
      </c>
      <c r="I24" s="14">
        <v>0</v>
      </c>
      <c r="J24" s="14">
        <v>0</v>
      </c>
    </row>
    <row r="25" spans="1:16" ht="12.75">
      <c r="A25" s="4">
        <v>4</v>
      </c>
      <c r="B25" s="1" t="s">
        <v>6</v>
      </c>
      <c r="C25" s="9">
        <v>26.708597183086052</v>
      </c>
      <c r="D25" s="9">
        <v>-81.50861587539269</v>
      </c>
      <c r="E25" s="1" t="s">
        <v>7</v>
      </c>
      <c r="F25" s="3" t="s">
        <v>29</v>
      </c>
      <c r="G25" s="14">
        <v>7</v>
      </c>
      <c r="H25" s="14">
        <v>7</v>
      </c>
      <c r="I25" s="14">
        <v>0</v>
      </c>
      <c r="J25" s="14">
        <v>1</v>
      </c>
      <c r="K25" t="s">
        <v>29</v>
      </c>
      <c r="L25">
        <f>SUM(G25:G26)</f>
        <v>7</v>
      </c>
      <c r="M25">
        <f>SUM(H25:H26)</f>
        <v>7</v>
      </c>
      <c r="N25">
        <f>SUM(I25:I26)</f>
        <v>0</v>
      </c>
      <c r="O25">
        <f>SUM(J25:J26)</f>
        <v>1</v>
      </c>
      <c r="P25">
        <f>COUNT(G25:G26)</f>
        <v>2</v>
      </c>
    </row>
    <row r="26" spans="1:10" ht="12.75">
      <c r="A26" s="5">
        <v>19</v>
      </c>
      <c r="B26" s="2" t="s">
        <v>71</v>
      </c>
      <c r="C26" s="10">
        <v>26.336653</v>
      </c>
      <c r="D26" s="10">
        <v>-81.437897</v>
      </c>
      <c r="E26" s="8" t="s">
        <v>74</v>
      </c>
      <c r="F26" s="2" t="s">
        <v>29</v>
      </c>
      <c r="G26" s="14">
        <v>0</v>
      </c>
      <c r="H26" s="14">
        <v>0</v>
      </c>
      <c r="I26" s="14">
        <v>0</v>
      </c>
      <c r="J26" s="14">
        <v>0</v>
      </c>
    </row>
    <row r="27" spans="1:16" ht="12.75">
      <c r="A27" s="4">
        <v>7</v>
      </c>
      <c r="B27" s="1" t="s">
        <v>11</v>
      </c>
      <c r="C27" s="9">
        <v>27.29828210732498</v>
      </c>
      <c r="D27" s="9">
        <v>-81.356864535143</v>
      </c>
      <c r="E27" s="1" t="s">
        <v>12</v>
      </c>
      <c r="F27" s="3" t="s">
        <v>31</v>
      </c>
      <c r="G27" s="14">
        <v>2</v>
      </c>
      <c r="H27" s="14">
        <v>2</v>
      </c>
      <c r="I27" s="14">
        <v>0</v>
      </c>
      <c r="J27" s="14">
        <v>0</v>
      </c>
      <c r="K27" t="s">
        <v>119</v>
      </c>
      <c r="L27">
        <f>SUM(G27:G31)</f>
        <v>10</v>
      </c>
      <c r="M27">
        <f>SUM(H27:H31)</f>
        <v>15</v>
      </c>
      <c r="N27">
        <f>SUM(I27:I31)</f>
        <v>4</v>
      </c>
      <c r="O27">
        <f>SUM(J27:J31)</f>
        <v>0</v>
      </c>
      <c r="P27">
        <f>COUNT(G27:G31)</f>
        <v>5</v>
      </c>
    </row>
    <row r="28" spans="1:10" ht="12" customHeight="1">
      <c r="A28" s="5">
        <v>21</v>
      </c>
      <c r="B28" s="3" t="s">
        <v>50</v>
      </c>
      <c r="C28" s="10">
        <v>27.22369383047004</v>
      </c>
      <c r="D28" s="10">
        <v>-81.43434079464059</v>
      </c>
      <c r="E28" s="3" t="s">
        <v>51</v>
      </c>
      <c r="F28" s="3" t="s">
        <v>31</v>
      </c>
      <c r="G28" s="14">
        <v>0</v>
      </c>
      <c r="H28" s="14">
        <v>2</v>
      </c>
      <c r="I28" s="14">
        <v>1</v>
      </c>
      <c r="J28" s="14">
        <v>0</v>
      </c>
    </row>
    <row r="29" spans="1:10" ht="12.75">
      <c r="A29" s="5">
        <v>27</v>
      </c>
      <c r="B29" s="3" t="s">
        <v>62</v>
      </c>
      <c r="C29" s="10">
        <v>27.442875742137595</v>
      </c>
      <c r="D29" s="10">
        <v>-81.42437784903778</v>
      </c>
      <c r="E29" s="3" t="s">
        <v>63</v>
      </c>
      <c r="F29" s="3" t="s">
        <v>31</v>
      </c>
      <c r="G29" s="14">
        <v>7</v>
      </c>
      <c r="H29" s="14">
        <v>9</v>
      </c>
      <c r="I29" s="14">
        <v>3</v>
      </c>
      <c r="J29" s="14">
        <v>0</v>
      </c>
    </row>
    <row r="30" spans="1:10" ht="12.75">
      <c r="A30" s="12">
        <v>42</v>
      </c>
      <c r="B30" t="s">
        <v>100</v>
      </c>
      <c r="C30" s="12">
        <v>27.238124</v>
      </c>
      <c r="D30" s="11">
        <v>-81.32708</v>
      </c>
      <c r="E30" t="s">
        <v>109</v>
      </c>
      <c r="F30" t="s">
        <v>31</v>
      </c>
      <c r="G30" s="12">
        <v>1</v>
      </c>
      <c r="H30" s="12">
        <v>1</v>
      </c>
      <c r="I30" s="12">
        <v>0</v>
      </c>
      <c r="J30" s="12">
        <v>0</v>
      </c>
    </row>
    <row r="31" spans="1:10" ht="12.75">
      <c r="A31" s="20">
        <v>47</v>
      </c>
      <c r="B31" s="21" t="s">
        <v>113</v>
      </c>
      <c r="C31" s="11">
        <v>27.475416</v>
      </c>
      <c r="D31" s="11">
        <v>-81.47185</v>
      </c>
      <c r="E31" s="21" t="s">
        <v>114</v>
      </c>
      <c r="F31" s="21" t="s">
        <v>31</v>
      </c>
      <c r="G31" s="15">
        <v>0</v>
      </c>
      <c r="H31" s="15">
        <v>1</v>
      </c>
      <c r="I31" s="15">
        <v>0</v>
      </c>
      <c r="J31" s="15">
        <v>0</v>
      </c>
    </row>
    <row r="32" spans="1:16" ht="12.75">
      <c r="A32" s="4">
        <v>1</v>
      </c>
      <c r="B32" s="2" t="s">
        <v>82</v>
      </c>
      <c r="C32" s="9">
        <v>26.604097039124603</v>
      </c>
      <c r="D32" s="9">
        <v>-81.61246621868165</v>
      </c>
      <c r="E32" s="1" t="s">
        <v>1</v>
      </c>
      <c r="F32" s="3" t="s">
        <v>27</v>
      </c>
      <c r="G32" s="14">
        <v>3</v>
      </c>
      <c r="H32" s="14">
        <v>3</v>
      </c>
      <c r="I32" s="14">
        <v>1</v>
      </c>
      <c r="J32" s="14">
        <v>0</v>
      </c>
      <c r="K32" t="s">
        <v>27</v>
      </c>
      <c r="L32">
        <f>SUM(G32:G50)</f>
        <v>39</v>
      </c>
      <c r="M32">
        <f>SUM(H32:H50)</f>
        <v>41</v>
      </c>
      <c r="N32">
        <f>SUM(I32:I50)</f>
        <v>8</v>
      </c>
      <c r="O32">
        <f>SUM(J32:J50)</f>
        <v>0</v>
      </c>
      <c r="P32">
        <f>COUNT(G32:G50)</f>
        <v>19</v>
      </c>
    </row>
    <row r="33" spans="1:10" ht="12.75">
      <c r="A33" s="4">
        <v>2</v>
      </c>
      <c r="B33" s="1" t="s">
        <v>2</v>
      </c>
      <c r="C33" s="9">
        <v>26.641321000000016</v>
      </c>
      <c r="D33" s="9">
        <v>-81.827911</v>
      </c>
      <c r="E33" s="1" t="s">
        <v>3</v>
      </c>
      <c r="F33" s="3" t="s">
        <v>27</v>
      </c>
      <c r="G33" s="14">
        <v>3</v>
      </c>
      <c r="H33" s="14">
        <v>3</v>
      </c>
      <c r="I33" s="14">
        <v>1</v>
      </c>
      <c r="J33" s="14">
        <v>0</v>
      </c>
    </row>
    <row r="34" spans="1:10" ht="12.75">
      <c r="A34" s="4">
        <v>6</v>
      </c>
      <c r="B34" s="1" t="s">
        <v>9</v>
      </c>
      <c r="C34" s="9">
        <v>26.329875320343927</v>
      </c>
      <c r="D34" s="9">
        <v>-81.65647309309429</v>
      </c>
      <c r="E34" s="1" t="s">
        <v>10</v>
      </c>
      <c r="F34" s="3" t="s">
        <v>27</v>
      </c>
      <c r="G34" s="14">
        <v>4</v>
      </c>
      <c r="H34" s="14">
        <v>1</v>
      </c>
      <c r="I34" s="14">
        <v>1</v>
      </c>
      <c r="J34" s="14">
        <v>0</v>
      </c>
    </row>
    <row r="35" spans="1:10" ht="12.75">
      <c r="A35" s="4">
        <v>9</v>
      </c>
      <c r="B35" s="1" t="s">
        <v>15</v>
      </c>
      <c r="C35" s="9">
        <v>26.72995985303528</v>
      </c>
      <c r="D35" s="9">
        <v>-81.90821788501918</v>
      </c>
      <c r="E35" s="1" t="s">
        <v>16</v>
      </c>
      <c r="F35" s="3" t="s">
        <v>27</v>
      </c>
      <c r="G35" s="14">
        <v>0</v>
      </c>
      <c r="H35" s="14">
        <v>1</v>
      </c>
      <c r="I35" s="14">
        <v>0</v>
      </c>
      <c r="J35" s="14">
        <v>0</v>
      </c>
    </row>
    <row r="36" spans="1:10" ht="12.75">
      <c r="A36" s="4">
        <v>10</v>
      </c>
      <c r="B36" s="2" t="s">
        <v>17</v>
      </c>
      <c r="C36" s="9">
        <v>26.59504036459938</v>
      </c>
      <c r="D36" s="9">
        <v>-81.63595716827604</v>
      </c>
      <c r="E36" s="1" t="s">
        <v>18</v>
      </c>
      <c r="F36" s="3" t="s">
        <v>27</v>
      </c>
      <c r="G36" s="14">
        <v>1</v>
      </c>
      <c r="H36" s="14">
        <v>3</v>
      </c>
      <c r="I36" s="14">
        <v>1</v>
      </c>
      <c r="J36" s="14">
        <v>0</v>
      </c>
    </row>
    <row r="37" spans="1:10" ht="12.75">
      <c r="A37" s="5">
        <v>11</v>
      </c>
      <c r="B37" s="3" t="s">
        <v>35</v>
      </c>
      <c r="C37" s="10">
        <v>26.629996939555248</v>
      </c>
      <c r="D37" s="10">
        <v>-81.96632097179965</v>
      </c>
      <c r="E37" s="3" t="s">
        <v>36</v>
      </c>
      <c r="F37" s="3" t="s">
        <v>27</v>
      </c>
      <c r="G37" s="14">
        <v>0</v>
      </c>
      <c r="H37" s="14">
        <v>1</v>
      </c>
      <c r="I37" s="14">
        <v>0</v>
      </c>
      <c r="J37" s="14">
        <v>0</v>
      </c>
    </row>
    <row r="38" spans="1:10" ht="12.75">
      <c r="A38" s="5">
        <v>12</v>
      </c>
      <c r="B38" s="3" t="s">
        <v>37</v>
      </c>
      <c r="C38" s="10">
        <v>26.597566863575942</v>
      </c>
      <c r="D38" s="10">
        <v>-81.83704346589252</v>
      </c>
      <c r="E38" s="3" t="s">
        <v>38</v>
      </c>
      <c r="F38" s="3" t="s">
        <v>27</v>
      </c>
      <c r="G38" s="14">
        <v>0</v>
      </c>
      <c r="H38" s="14">
        <v>0</v>
      </c>
      <c r="I38" s="14">
        <v>0</v>
      </c>
      <c r="J38" s="14">
        <v>0</v>
      </c>
    </row>
    <row r="39" spans="1:10" ht="12.75">
      <c r="A39" s="5">
        <v>20</v>
      </c>
      <c r="B39" s="3" t="s">
        <v>48</v>
      </c>
      <c r="C39" s="10">
        <v>26.326476195436875</v>
      </c>
      <c r="D39" s="10">
        <v>-81.80686634276688</v>
      </c>
      <c r="E39" s="3" t="s">
        <v>49</v>
      </c>
      <c r="F39" s="3" t="s">
        <v>27</v>
      </c>
      <c r="G39" s="14">
        <v>3</v>
      </c>
      <c r="H39" s="14">
        <v>3</v>
      </c>
      <c r="I39" s="14">
        <v>0</v>
      </c>
      <c r="J39" s="14">
        <v>0</v>
      </c>
    </row>
    <row r="40" spans="1:10" ht="12.75">
      <c r="A40" s="5">
        <v>25</v>
      </c>
      <c r="B40" s="3" t="s">
        <v>58</v>
      </c>
      <c r="C40" s="10">
        <v>26.60885642930718</v>
      </c>
      <c r="D40" s="10">
        <v>-81.86185764235307</v>
      </c>
      <c r="E40" s="3" t="s">
        <v>59</v>
      </c>
      <c r="F40" s="3" t="s">
        <v>27</v>
      </c>
      <c r="G40" s="14">
        <v>15</v>
      </c>
      <c r="H40" s="14">
        <v>15</v>
      </c>
      <c r="I40" s="14">
        <v>0</v>
      </c>
      <c r="J40" s="14">
        <v>0</v>
      </c>
    </row>
    <row r="41" spans="1:10" ht="12.75">
      <c r="A41" s="6">
        <v>31</v>
      </c>
      <c r="B41" s="2" t="s">
        <v>75</v>
      </c>
      <c r="C41" s="12">
        <v>26.648151</v>
      </c>
      <c r="D41" s="12">
        <v>-81.829384</v>
      </c>
      <c r="E41" t="s">
        <v>76</v>
      </c>
      <c r="F41" s="2" t="s">
        <v>27</v>
      </c>
      <c r="G41" s="15">
        <v>5</v>
      </c>
      <c r="H41" s="16">
        <v>5</v>
      </c>
      <c r="I41" s="14">
        <v>0</v>
      </c>
      <c r="J41" s="14">
        <v>0</v>
      </c>
    </row>
    <row r="42" spans="1:10" ht="12.75">
      <c r="A42" s="6">
        <v>34</v>
      </c>
      <c r="B42" t="s">
        <v>80</v>
      </c>
      <c r="C42" s="11">
        <v>26.65799</v>
      </c>
      <c r="D42" s="12">
        <v>-81.818131</v>
      </c>
      <c r="E42" t="s">
        <v>81</v>
      </c>
      <c r="F42" s="2" t="s">
        <v>27</v>
      </c>
      <c r="G42" s="14">
        <v>1</v>
      </c>
      <c r="H42" s="14">
        <v>1</v>
      </c>
      <c r="I42" s="14">
        <v>0</v>
      </c>
      <c r="J42" s="14">
        <v>0</v>
      </c>
    </row>
    <row r="43" spans="1:10" ht="12.75">
      <c r="A43" s="6">
        <v>35</v>
      </c>
      <c r="B43" t="s">
        <v>83</v>
      </c>
      <c r="C43" s="12">
        <v>26.544893</v>
      </c>
      <c r="D43" s="12">
        <v>-81.811647</v>
      </c>
      <c r="E43" t="s">
        <v>87</v>
      </c>
      <c r="F43" s="2" t="s">
        <v>27</v>
      </c>
      <c r="G43" s="14">
        <v>0</v>
      </c>
      <c r="H43" s="14">
        <v>1</v>
      </c>
      <c r="I43" s="14">
        <v>1</v>
      </c>
      <c r="J43" s="14">
        <v>0</v>
      </c>
    </row>
    <row r="44" spans="1:10" ht="12.75">
      <c r="A44" s="6">
        <v>36</v>
      </c>
      <c r="B44" t="s">
        <v>84</v>
      </c>
      <c r="C44" s="12">
        <v>26.568125</v>
      </c>
      <c r="D44" s="12">
        <v>-81.868241</v>
      </c>
      <c r="E44" t="s">
        <v>85</v>
      </c>
      <c r="F44" s="2" t="s">
        <v>27</v>
      </c>
      <c r="G44" s="14">
        <v>1</v>
      </c>
      <c r="H44" s="14">
        <v>1</v>
      </c>
      <c r="I44" s="14">
        <v>1</v>
      </c>
      <c r="J44" s="14">
        <v>0</v>
      </c>
    </row>
    <row r="45" spans="1:10" ht="12.75">
      <c r="A45" s="20">
        <v>43</v>
      </c>
      <c r="B45" t="s">
        <v>101</v>
      </c>
      <c r="C45" s="11">
        <v>26.674715</v>
      </c>
      <c r="D45" s="11">
        <v>-81.890842</v>
      </c>
      <c r="E45" t="s">
        <v>102</v>
      </c>
      <c r="F45" t="s">
        <v>27</v>
      </c>
      <c r="G45" s="12">
        <v>0.5</v>
      </c>
      <c r="H45" s="12">
        <v>0</v>
      </c>
      <c r="I45" s="12">
        <v>0</v>
      </c>
      <c r="J45" s="12">
        <v>0</v>
      </c>
    </row>
    <row r="46" spans="1:10" ht="12.75">
      <c r="A46" s="20">
        <v>44</v>
      </c>
      <c r="B46" t="s">
        <v>103</v>
      </c>
      <c r="C46" s="11">
        <v>26.417922</v>
      </c>
      <c r="D46" s="11">
        <v>-81.812677</v>
      </c>
      <c r="E46" t="s">
        <v>104</v>
      </c>
      <c r="F46" t="s">
        <v>27</v>
      </c>
      <c r="G46" s="12">
        <v>1</v>
      </c>
      <c r="H46" s="12">
        <v>1</v>
      </c>
      <c r="I46" s="12">
        <v>1</v>
      </c>
      <c r="J46" s="12">
        <v>0</v>
      </c>
    </row>
    <row r="47" spans="1:10" ht="12.75">
      <c r="A47" s="20">
        <v>45</v>
      </c>
      <c r="B47" t="s">
        <v>107</v>
      </c>
      <c r="C47" s="11">
        <v>26.673896</v>
      </c>
      <c r="D47" s="11">
        <v>-81.817436</v>
      </c>
      <c r="E47" t="s">
        <v>108</v>
      </c>
      <c r="F47" t="s">
        <v>27</v>
      </c>
      <c r="G47" s="12">
        <v>0.5</v>
      </c>
      <c r="H47" s="12">
        <v>0</v>
      </c>
      <c r="I47" s="12">
        <v>0</v>
      </c>
      <c r="J47" s="12">
        <v>0</v>
      </c>
    </row>
    <row r="48" spans="1:10" ht="12.75">
      <c r="A48" s="22">
        <v>48</v>
      </c>
      <c r="B48" t="s">
        <v>124</v>
      </c>
      <c r="C48" s="11">
        <v>26.6301886309087</v>
      </c>
      <c r="D48" s="11">
        <v>-81.957386239215</v>
      </c>
      <c r="E48" s="32" t="s">
        <v>125</v>
      </c>
      <c r="F48" s="21" t="s">
        <v>27</v>
      </c>
      <c r="G48" s="12">
        <v>0.5</v>
      </c>
      <c r="H48" s="12">
        <v>0.5</v>
      </c>
      <c r="I48" s="12">
        <v>0</v>
      </c>
      <c r="J48" s="12">
        <v>0</v>
      </c>
    </row>
    <row r="49" spans="1:16" ht="12.75">
      <c r="A49" s="22">
        <v>49</v>
      </c>
      <c r="B49" s="32" t="s">
        <v>127</v>
      </c>
      <c r="C49" s="11">
        <v>26.6333368266546</v>
      </c>
      <c r="D49" s="11">
        <v>-81.8527360632787</v>
      </c>
      <c r="E49" t="s">
        <v>126</v>
      </c>
      <c r="F49" s="21" t="s">
        <v>27</v>
      </c>
      <c r="G49" s="12">
        <v>0.5</v>
      </c>
      <c r="H49" s="12">
        <v>0.5</v>
      </c>
      <c r="I49" s="12">
        <v>0</v>
      </c>
      <c r="J49" s="12">
        <v>0</v>
      </c>
      <c r="K49" t="s">
        <v>32</v>
      </c>
      <c r="L49">
        <f>SUM(G51)</f>
        <v>2</v>
      </c>
      <c r="M49">
        <f>SUM(H51)</f>
        <v>2</v>
      </c>
      <c r="N49">
        <f>SUM(I51)</f>
        <v>0</v>
      </c>
      <c r="O49">
        <f>SUM(J51)</f>
        <v>0</v>
      </c>
      <c r="P49">
        <f>COUNT(G51)</f>
        <v>1</v>
      </c>
    </row>
    <row r="50" spans="1:10" ht="12.75">
      <c r="A50" s="20" t="s">
        <v>110</v>
      </c>
      <c r="B50" t="s">
        <v>105</v>
      </c>
      <c r="C50" s="11">
        <v>26.6427739164468</v>
      </c>
      <c r="D50" s="11">
        <v>-81.7099409450483</v>
      </c>
      <c r="E50" t="s">
        <v>106</v>
      </c>
      <c r="F50" t="s">
        <v>27</v>
      </c>
      <c r="G50" s="12">
        <v>0</v>
      </c>
      <c r="H50" s="12">
        <v>1</v>
      </c>
      <c r="I50" s="12">
        <v>1</v>
      </c>
      <c r="J50" s="12">
        <v>0</v>
      </c>
    </row>
    <row r="51" spans="1:10" ht="12.75">
      <c r="A51" s="4">
        <v>8</v>
      </c>
      <c r="B51" s="1" t="s">
        <v>13</v>
      </c>
      <c r="C51" s="9">
        <v>27.25315531676309</v>
      </c>
      <c r="D51" s="9">
        <v>-80.78800821029357</v>
      </c>
      <c r="E51" s="1" t="s">
        <v>14</v>
      </c>
      <c r="F51" s="3" t="s">
        <v>32</v>
      </c>
      <c r="G51" s="14">
        <v>2</v>
      </c>
      <c r="H51" s="14">
        <v>2</v>
      </c>
      <c r="I51" s="14">
        <v>0</v>
      </c>
      <c r="J51" s="14">
        <v>0</v>
      </c>
    </row>
    <row r="52" spans="1:10" ht="12.75">
      <c r="A52" s="22"/>
      <c r="B52" s="12"/>
      <c r="C52" s="11"/>
      <c r="D52" s="11"/>
      <c r="G52"/>
      <c r="H52"/>
      <c r="I52"/>
      <c r="J52"/>
    </row>
    <row r="53" spans="1:10" ht="12.75">
      <c r="A53" s="22"/>
      <c r="B53" s="12"/>
      <c r="C53" s="11"/>
      <c r="D53" s="11"/>
      <c r="E53" s="7" t="s">
        <v>128</v>
      </c>
      <c r="G53" s="23">
        <f>SUM(G2:G51)</f>
        <v>95</v>
      </c>
      <c r="H53" s="23">
        <f>SUM(H2:H51)</f>
        <v>101</v>
      </c>
      <c r="I53" s="23">
        <f>SUM(I2:I51)</f>
        <v>12</v>
      </c>
      <c r="J53" s="23">
        <f>SUM(J2:J51)</f>
        <v>1</v>
      </c>
    </row>
    <row r="54" spans="2:10" ht="12.75">
      <c r="B54" s="12"/>
      <c r="C54"/>
      <c r="D54"/>
      <c r="G54"/>
      <c r="H54"/>
      <c r="I54"/>
      <c r="J54"/>
    </row>
    <row r="55" spans="2:10" ht="12.75">
      <c r="B55" s="12"/>
      <c r="C55"/>
      <c r="D55"/>
      <c r="G55"/>
      <c r="H55"/>
      <c r="I55"/>
      <c r="J55"/>
    </row>
    <row r="56" spans="2:10" ht="12.75">
      <c r="B56" s="12"/>
      <c r="C56"/>
      <c r="D56"/>
      <c r="G56"/>
      <c r="H56"/>
      <c r="I56"/>
      <c r="J56"/>
    </row>
  </sheetData>
  <sheetProtection/>
  <printOptions horizontalCentered="1"/>
  <pageMargins left="0.3" right="0.3" top="0.61" bottom="0.37" header="0.1" footer="0.1"/>
  <pageSetup firstPageNumber="1" useFirstPageNumber="1" fitToHeight="1" fitToWidth="1" orientation="landscape" pageOrder="overThenDown" paperSize="9" scale="80" r:id="rId2"/>
  <headerFooter alignWithMargins="0">
    <oddHeader>&amp;C&amp;P</oddHeader>
    <oddFooter>&amp;C&amp;F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19.28125" style="0" bestFit="1" customWidth="1"/>
    <col min="2" max="2" width="20.28125" style="0" bestFit="1" customWidth="1"/>
    <col min="3" max="3" width="9.00390625" style="0" customWidth="1"/>
    <col min="4" max="4" width="9.28125" style="0" bestFit="1" customWidth="1"/>
    <col min="5" max="5" width="8.7109375" style="0" customWidth="1"/>
    <col min="6" max="6" width="9.00390625" style="0" customWidth="1"/>
  </cols>
  <sheetData>
    <row r="1" spans="2:22" ht="12.75">
      <c r="B1" s="30"/>
      <c r="C1" s="31" t="s">
        <v>123</v>
      </c>
      <c r="D1" s="27"/>
      <c r="E1" s="27"/>
      <c r="F1" s="28"/>
      <c r="Q1" t="s">
        <v>30</v>
      </c>
      <c r="R1">
        <v>11</v>
      </c>
      <c r="S1">
        <v>1</v>
      </c>
      <c r="T1">
        <v>0</v>
      </c>
      <c r="U1">
        <v>0</v>
      </c>
      <c r="V1">
        <v>4</v>
      </c>
    </row>
    <row r="2" spans="1:17" ht="12.75">
      <c r="A2" t="s">
        <v>121</v>
      </c>
      <c r="B2" t="s">
        <v>122</v>
      </c>
      <c r="C2" t="s">
        <v>115</v>
      </c>
      <c r="D2" t="s">
        <v>116</v>
      </c>
      <c r="E2" t="s">
        <v>117</v>
      </c>
      <c r="F2" t="s">
        <v>91</v>
      </c>
      <c r="Q2" s="12"/>
    </row>
    <row r="3" spans="1:6" ht="12.75">
      <c r="A3" t="s">
        <v>30</v>
      </c>
      <c r="B3" s="12">
        <v>4</v>
      </c>
      <c r="C3" s="12">
        <v>11</v>
      </c>
      <c r="D3" s="12">
        <v>1</v>
      </c>
      <c r="E3" s="12">
        <v>0</v>
      </c>
      <c r="F3" s="12">
        <v>0</v>
      </c>
    </row>
    <row r="4" spans="2:6" ht="12.75">
      <c r="B4" s="12"/>
      <c r="C4" s="12"/>
      <c r="D4" s="12"/>
      <c r="E4" s="12"/>
      <c r="F4" s="12"/>
    </row>
    <row r="5" spans="1:22" ht="12.75">
      <c r="A5" t="s">
        <v>28</v>
      </c>
      <c r="B5" s="12">
        <v>13</v>
      </c>
      <c r="C5" s="12">
        <v>24</v>
      </c>
      <c r="D5" s="12">
        <v>24</v>
      </c>
      <c r="E5" s="12">
        <v>0</v>
      </c>
      <c r="F5" s="12">
        <v>0</v>
      </c>
      <c r="Q5" t="s">
        <v>28</v>
      </c>
      <c r="R5">
        <v>24</v>
      </c>
      <c r="S5">
        <v>24</v>
      </c>
      <c r="T5">
        <v>0</v>
      </c>
      <c r="U5">
        <v>0</v>
      </c>
      <c r="V5">
        <v>13</v>
      </c>
    </row>
    <row r="6" spans="2:19" ht="12.75">
      <c r="B6" s="12"/>
      <c r="C6" s="12"/>
      <c r="D6" s="12"/>
      <c r="E6" s="12"/>
      <c r="F6" s="12"/>
      <c r="S6" s="29"/>
    </row>
    <row r="7" spans="1:6" ht="12.75">
      <c r="A7" t="s">
        <v>33</v>
      </c>
      <c r="B7" s="12">
        <v>3</v>
      </c>
      <c r="C7" s="12">
        <v>2</v>
      </c>
      <c r="D7" s="12">
        <v>5</v>
      </c>
      <c r="E7" s="12">
        <v>0</v>
      </c>
      <c r="F7" s="12">
        <v>0</v>
      </c>
    </row>
    <row r="8" spans="2:6" ht="12.75">
      <c r="B8" s="12"/>
      <c r="C8" s="12"/>
      <c r="D8" s="12"/>
      <c r="E8" s="12"/>
      <c r="F8" s="12"/>
    </row>
    <row r="9" spans="1:6" ht="12.75">
      <c r="A9" t="s">
        <v>34</v>
      </c>
      <c r="B9" s="12">
        <v>3</v>
      </c>
      <c r="C9" s="12">
        <v>0</v>
      </c>
      <c r="D9" s="12">
        <v>6</v>
      </c>
      <c r="E9" s="12">
        <v>0</v>
      </c>
      <c r="F9" s="12">
        <v>0</v>
      </c>
    </row>
    <row r="10" spans="2:6" ht="12.75">
      <c r="B10" s="12"/>
      <c r="C10" s="12"/>
      <c r="D10" s="12"/>
      <c r="E10" s="12"/>
      <c r="F10" s="12"/>
    </row>
    <row r="11" spans="1:6" ht="12.75">
      <c r="A11" t="s">
        <v>29</v>
      </c>
      <c r="B11" s="12">
        <v>2</v>
      </c>
      <c r="C11" s="12">
        <v>7</v>
      </c>
      <c r="D11" s="12">
        <v>7</v>
      </c>
      <c r="E11" s="12">
        <v>0</v>
      </c>
      <c r="F11" s="12">
        <v>1</v>
      </c>
    </row>
    <row r="12" spans="2:6" ht="12.75">
      <c r="B12" s="12"/>
      <c r="C12" s="12"/>
      <c r="D12" s="12"/>
      <c r="E12" s="12"/>
      <c r="F12" s="12"/>
    </row>
    <row r="13" spans="1:6" ht="12.75">
      <c r="A13" t="s">
        <v>31</v>
      </c>
      <c r="B13" s="12">
        <v>5</v>
      </c>
      <c r="C13" s="12">
        <v>10</v>
      </c>
      <c r="D13" s="12">
        <v>15</v>
      </c>
      <c r="E13" s="12">
        <v>4</v>
      </c>
      <c r="F13" s="12">
        <v>0</v>
      </c>
    </row>
    <row r="14" spans="2:6" ht="12.75">
      <c r="B14" s="12"/>
      <c r="C14" s="12"/>
      <c r="D14" s="12"/>
      <c r="E14" s="12"/>
      <c r="F14" s="12"/>
    </row>
    <row r="15" spans="1:6" ht="12.75">
      <c r="A15" t="s">
        <v>27</v>
      </c>
      <c r="B15" s="12">
        <v>17</v>
      </c>
      <c r="C15" s="12">
        <v>39</v>
      </c>
      <c r="D15" s="12">
        <v>41</v>
      </c>
      <c r="E15" s="12">
        <v>8</v>
      </c>
      <c r="F15" s="12">
        <v>0</v>
      </c>
    </row>
    <row r="16" spans="2:6" ht="12.75">
      <c r="B16" s="12"/>
      <c r="C16" s="12"/>
      <c r="D16" s="12"/>
      <c r="E16" s="12"/>
      <c r="F16" s="12"/>
    </row>
    <row r="17" spans="1:6" ht="12.75">
      <c r="A17" t="s">
        <v>32</v>
      </c>
      <c r="B17" s="12">
        <v>1</v>
      </c>
      <c r="C17" s="12">
        <v>2</v>
      </c>
      <c r="D17" s="12">
        <v>2</v>
      </c>
      <c r="E17" s="12">
        <v>0</v>
      </c>
      <c r="F17" s="12">
        <v>0</v>
      </c>
    </row>
    <row r="18" spans="2:22" ht="12.75">
      <c r="B18" s="12"/>
      <c r="C18" s="12"/>
      <c r="D18" s="12"/>
      <c r="E18" s="12"/>
      <c r="F18" s="12"/>
      <c r="Q18" t="s">
        <v>33</v>
      </c>
      <c r="R18">
        <v>2</v>
      </c>
      <c r="S18">
        <v>5</v>
      </c>
      <c r="T18">
        <v>0</v>
      </c>
      <c r="U18">
        <v>0</v>
      </c>
      <c r="V18">
        <v>3</v>
      </c>
    </row>
    <row r="19" spans="2:6" ht="12.75">
      <c r="B19" s="26">
        <f>SUM(B3:B17)</f>
        <v>48</v>
      </c>
      <c r="C19" s="26">
        <f>SUM(C3:C17)</f>
        <v>95</v>
      </c>
      <c r="D19" s="26">
        <f>SUM(D3:D17)</f>
        <v>101</v>
      </c>
      <c r="E19" s="26">
        <f>SUM(E3:E17)</f>
        <v>12</v>
      </c>
      <c r="F19" s="26">
        <f>SUM(F3:F17)</f>
        <v>1</v>
      </c>
    </row>
    <row r="20" spans="1:6" ht="12.75">
      <c r="A20" s="21" t="s">
        <v>128</v>
      </c>
      <c r="B20" s="12"/>
      <c r="C20" s="12"/>
      <c r="D20" s="12"/>
      <c r="E20" s="12"/>
      <c r="F20" s="12"/>
    </row>
    <row r="21" spans="17:22" ht="12.75">
      <c r="Q21" t="s">
        <v>34</v>
      </c>
      <c r="R21">
        <v>0</v>
      </c>
      <c r="S21">
        <v>6</v>
      </c>
      <c r="T21">
        <v>0</v>
      </c>
      <c r="U21">
        <v>0</v>
      </c>
      <c r="V21">
        <v>3</v>
      </c>
    </row>
    <row r="24" spans="17:22" ht="12.75">
      <c r="Q24" t="s">
        <v>29</v>
      </c>
      <c r="R24">
        <v>7</v>
      </c>
      <c r="S24">
        <v>7</v>
      </c>
      <c r="T24">
        <v>0</v>
      </c>
      <c r="U24">
        <v>1</v>
      </c>
      <c r="V24">
        <v>2</v>
      </c>
    </row>
    <row r="26" spans="17:22" ht="12.75">
      <c r="Q26" t="s">
        <v>119</v>
      </c>
      <c r="R26">
        <v>10</v>
      </c>
      <c r="S26">
        <v>15</v>
      </c>
      <c r="T26">
        <v>4</v>
      </c>
      <c r="U26">
        <v>0</v>
      </c>
      <c r="V26">
        <v>5</v>
      </c>
    </row>
    <row r="31" spans="17:22" ht="12.75">
      <c r="Q31" t="s">
        <v>27</v>
      </c>
      <c r="R31">
        <v>39</v>
      </c>
      <c r="S31">
        <v>41</v>
      </c>
      <c r="T31">
        <v>8</v>
      </c>
      <c r="U31">
        <v>0</v>
      </c>
      <c r="V31">
        <v>19</v>
      </c>
    </row>
    <row r="49" spans="7:12" ht="12.75">
      <c r="G49" t="s">
        <v>32</v>
      </c>
      <c r="H49">
        <v>2</v>
      </c>
      <c r="I49">
        <v>2</v>
      </c>
      <c r="J49">
        <v>0</v>
      </c>
      <c r="K49">
        <v>0</v>
      </c>
      <c r="L49">
        <v>1</v>
      </c>
    </row>
  </sheetData>
  <sheetProtection/>
  <mergeCells count="1">
    <mergeCell ref="C1:F1"/>
  </mergeCells>
  <printOptions/>
  <pageMargins left="0.7" right="0.7" top="0.75" bottom="0.75" header="0.3" footer="0.3"/>
  <pageSetup fitToHeight="1" fitToWidth="1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Wysocki, Conrad</dc:creator>
  <cp:keywords/>
  <dc:description/>
  <cp:lastModifiedBy>Wysocki, Conrad</cp:lastModifiedBy>
  <cp:lastPrinted>2017-09-21T14:35:24Z</cp:lastPrinted>
  <dcterms:created xsi:type="dcterms:W3CDTF">2017-09-15T17:05:55Z</dcterms:created>
  <dcterms:modified xsi:type="dcterms:W3CDTF">2017-09-21T21:50:57Z</dcterms:modified>
  <cp:category/>
  <cp:version/>
  <cp:contentType/>
  <cp:contentStatus/>
</cp:coreProperties>
</file>