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893" activeTab="0"/>
  </bookViews>
  <sheets>
    <sheet name="Accomplishments" sheetId="1" r:id="rId1"/>
    <sheet name="TOTALS BY COLOR" sheetId="2" r:id="rId2"/>
    <sheet name="TOTALS BY DIVISION" sheetId="3" r:id="rId3"/>
    <sheet name="Facilities" sheetId="4" r:id="rId4"/>
  </sheets>
  <definedNames>
    <definedName name="_xlnm.Print_Area" localSheetId="0">'Accomplishments'!$A$1:$A$246</definedName>
  </definedNames>
  <calcPr fullCalcOnLoad="1"/>
</workbook>
</file>

<file path=xl/sharedStrings.xml><?xml version="1.0" encoding="utf-8"?>
<sst xmlns="http://schemas.openxmlformats.org/spreadsheetml/2006/main" count="510" uniqueCount="199">
  <si>
    <t xml:space="preserve"> </t>
  </si>
  <si>
    <t>C</t>
  </si>
  <si>
    <t>FISHERS LANDING</t>
  </si>
  <si>
    <t>HAYWOOD LANDING</t>
  </si>
  <si>
    <t>L</t>
  </si>
  <si>
    <t>FLANNERS BEACH</t>
  </si>
  <si>
    <t xml:space="preserve">CROATAN NATIONAL FOREST </t>
  </si>
  <si>
    <t xml:space="preserve">ADMINISTRATIVE AND RECREATION FACILITIES </t>
  </si>
  <si>
    <t>RECOVERY FROM HURRICANE FLORENCE</t>
  </si>
  <si>
    <t>SITE</t>
  </si>
  <si>
    <t>ACTIONS TO OPEN</t>
  </si>
  <si>
    <t>ACTIONS TO RESTORE TO PRESTORM CONDITION</t>
  </si>
  <si>
    <t>BLACK SWAMP OHV TRAILHEAD</t>
  </si>
  <si>
    <t>Conduct rapid assessment of facility</t>
  </si>
  <si>
    <t xml:space="preserve">Restore vehicular access to site </t>
  </si>
  <si>
    <t>Cordon vault toilet building for public safety</t>
  </si>
  <si>
    <t>Repair damaged vault toilet building, patching concrete and replacing doors</t>
  </si>
  <si>
    <t>Repair gate</t>
  </si>
  <si>
    <t>BLACKJACK LODGE SHELTER</t>
  </si>
  <si>
    <t>Restore access to site</t>
  </si>
  <si>
    <t>BRICES CREEK BOAT LAUNCH</t>
  </si>
  <si>
    <t>Clear debris and down and hazard trees from site</t>
  </si>
  <si>
    <t xml:space="preserve">Pump vault </t>
  </si>
  <si>
    <t>BRICES CREEK PICNIC AREA</t>
  </si>
  <si>
    <t>CAHOOQUE CREEK BOAT LAUNCH</t>
  </si>
  <si>
    <t>CATFISH LAKE BOAT LAUNCH</t>
  </si>
  <si>
    <t>Repair low spots in access road</t>
  </si>
  <si>
    <t>CEDAR POINT BOAT LAUNCH</t>
  </si>
  <si>
    <t>Flush system and confirm water meets quality standards</t>
  </si>
  <si>
    <t>CEDAR POINT CAMPGROUND</t>
  </si>
  <si>
    <t>Power restored at site</t>
  </si>
  <si>
    <t>Test electric system and ensure power turned off to damaged pedestals</t>
  </si>
  <si>
    <t>Order new pedestal</t>
  </si>
  <si>
    <t>Rewire and reset upended electric pedestal at Site 9B and install new one at 10</t>
  </si>
  <si>
    <t>Fill propane tank for lift station generator</t>
  </si>
  <si>
    <t>Service generator</t>
  </si>
  <si>
    <t>Clear septic field</t>
  </si>
  <si>
    <t>Replace lost campsite amenities</t>
  </si>
  <si>
    <t>CEDAR POINT PICNIC SITE</t>
  </si>
  <si>
    <t>Replace entrance sign</t>
  </si>
  <si>
    <t>COPPERHEAD LANDING SHELTER</t>
  </si>
  <si>
    <t>DISTRICT OFFICE</t>
  </si>
  <si>
    <t>Clear grounds of debris and hazards</t>
  </si>
  <si>
    <t>Restore internet and phone service</t>
  </si>
  <si>
    <t>Repair of columns at front of office building</t>
  </si>
  <si>
    <t>DIXON FIELDS CANOE LAUNCH</t>
  </si>
  <si>
    <t>DOGWOOD SHELTER</t>
  </si>
  <si>
    <t xml:space="preserve">Restore access to site </t>
  </si>
  <si>
    <t>Large scale contract to repair embankment</t>
  </si>
  <si>
    <t>Temporarily close off and install closure signage at boardwalk and along top of embankment</t>
  </si>
  <si>
    <t>Rebuild embankment, and foot access to beach</t>
  </si>
  <si>
    <t>FLANNERS BEACH CAMPGROUND</t>
  </si>
  <si>
    <t>Clear debris and hazard trees from site</t>
  </si>
  <si>
    <t>Close off and install closure signage for day use area and top of embankmment using split rail and construction fencing</t>
  </si>
  <si>
    <t>Sign hazards and close off areas along top of embankment using construction fencing</t>
  </si>
  <si>
    <t>Replace lost amenities</t>
  </si>
  <si>
    <t>FLANNERS BEACH DAY USE AREA</t>
  </si>
  <si>
    <t>Cut power to site</t>
  </si>
  <si>
    <t>Clear debris and trees from site</t>
  </si>
  <si>
    <t>Restore power to site</t>
  </si>
  <si>
    <t>Test electric system to ensure continuity</t>
  </si>
  <si>
    <t>Fill propane for lift station backup generator</t>
  </si>
  <si>
    <t>Service lift station backup generator</t>
  </si>
  <si>
    <t>Repair damaged chainlink at lift station</t>
  </si>
  <si>
    <t>ISLAND CREEK FOREST WALK TRAILHEAD</t>
  </si>
  <si>
    <t>OYSTER POINT CAMPGROUND</t>
  </si>
  <si>
    <t xml:space="preserve">Restore vehicular access to site. </t>
  </si>
  <si>
    <t>PATSY'S POND TRAILHEAD</t>
  </si>
  <si>
    <t>Repair drainage issues and replace lost surfacing</t>
  </si>
  <si>
    <t>PINECLIFF PICNIC AREA</t>
  </si>
  <si>
    <t>Clear debris and trees from site, fall hazard trees.</t>
  </si>
  <si>
    <t>Repair embankment and boat landing and washed out section of road in loop</t>
  </si>
  <si>
    <t>Install supports and brace beams to prevent structural failure of picnic shelter</t>
  </si>
  <si>
    <t>Repair limited roof damage on picnic shelter</t>
  </si>
  <si>
    <t>Replace Kiosk</t>
  </si>
  <si>
    <t>Replace lost fencing and amenities</t>
  </si>
  <si>
    <t>Install supports and brace beams of picnic shelter.</t>
  </si>
  <si>
    <t>PINECLIFF TRAILHEAD</t>
  </si>
  <si>
    <t>Pump vault</t>
  </si>
  <si>
    <t>Repair damaged fence</t>
  </si>
  <si>
    <t>SIMMONS FIRE TOWER</t>
  </si>
  <si>
    <t>Identify and repair broken cable hanging off tower.</t>
  </si>
  <si>
    <t>TIDELANDS TRAILHEAD</t>
  </si>
  <si>
    <t>Restore electric service</t>
  </si>
  <si>
    <t>Clear trees and debris from site</t>
  </si>
  <si>
    <t>Test electric system</t>
  </si>
  <si>
    <t>WEETOCK TRAILHEADS</t>
  </si>
  <si>
    <t>WORK CENTER FACILITY</t>
  </si>
  <si>
    <t>Restore internet and service</t>
  </si>
  <si>
    <t>Repair water leak at fuel storage buidling</t>
  </si>
  <si>
    <t xml:space="preserve">Repair leak in fuel tank secondary containment </t>
  </si>
  <si>
    <t>Repair Leak in Helitac Storage Bldg</t>
  </si>
  <si>
    <t xml:space="preserve">Rental compoany to repair mold issue in Annex </t>
  </si>
  <si>
    <t>Rental company to restore HVAC and resolve mold issue</t>
  </si>
  <si>
    <t>DIVISION</t>
  </si>
  <si>
    <t>E</t>
  </si>
  <si>
    <t>308-E</t>
  </si>
  <si>
    <t>308-W</t>
  </si>
  <si>
    <t>309-J</t>
  </si>
  <si>
    <t>312-A</t>
  </si>
  <si>
    <t>313-A</t>
  </si>
  <si>
    <t>313-B</t>
  </si>
  <si>
    <t>321-C</t>
  </si>
  <si>
    <t>348-A</t>
  </si>
  <si>
    <t>352-A</t>
  </si>
  <si>
    <t>354-A</t>
  </si>
  <si>
    <t>361-A</t>
  </si>
  <si>
    <t>388-A</t>
  </si>
  <si>
    <t>100-A</t>
  </si>
  <si>
    <t>101-A</t>
  </si>
  <si>
    <t>101-B</t>
  </si>
  <si>
    <t>101-C</t>
  </si>
  <si>
    <t>105-A</t>
  </si>
  <si>
    <t>105-B</t>
  </si>
  <si>
    <t>105-H</t>
  </si>
  <si>
    <t>105-K</t>
  </si>
  <si>
    <t>105-R</t>
  </si>
  <si>
    <t>107-A</t>
  </si>
  <si>
    <t>107-B</t>
  </si>
  <si>
    <t>112-A</t>
  </si>
  <si>
    <t>112-H</t>
  </si>
  <si>
    <t>114-B</t>
  </si>
  <si>
    <t>117-A</t>
  </si>
  <si>
    <t>118-D</t>
  </si>
  <si>
    <t>120-B</t>
  </si>
  <si>
    <t>120-D</t>
  </si>
  <si>
    <t>123-C</t>
  </si>
  <si>
    <t>150-A</t>
  </si>
  <si>
    <t>180-A</t>
  </si>
  <si>
    <t>181-A</t>
  </si>
  <si>
    <t>181-B</t>
  </si>
  <si>
    <t>181-C</t>
  </si>
  <si>
    <t>FH-13</t>
  </si>
  <si>
    <t>H</t>
  </si>
  <si>
    <t>F</t>
  </si>
  <si>
    <t>HWY. 22</t>
  </si>
  <si>
    <t>K</t>
  </si>
  <si>
    <t>N</t>
  </si>
  <si>
    <t>M</t>
  </si>
  <si>
    <t>I</t>
  </si>
  <si>
    <t>J</t>
  </si>
  <si>
    <t>ASSESSED</t>
  </si>
  <si>
    <t>NOT ASSESSED</t>
  </si>
  <si>
    <t>MILES</t>
  </si>
  <si>
    <t>101-H</t>
  </si>
  <si>
    <t>101-I</t>
  </si>
  <si>
    <t>103-D</t>
  </si>
  <si>
    <t>103-E</t>
  </si>
  <si>
    <t>105-N</t>
  </si>
  <si>
    <t>105-L</t>
  </si>
  <si>
    <t>105-O</t>
  </si>
  <si>
    <t>165-E</t>
  </si>
  <si>
    <t>112-V</t>
  </si>
  <si>
    <t>115-J</t>
  </si>
  <si>
    <t>123-A</t>
  </si>
  <si>
    <t>123-B</t>
  </si>
  <si>
    <t>123-D</t>
  </si>
  <si>
    <t>128-A</t>
  </si>
  <si>
    <t>129-A</t>
  </si>
  <si>
    <t>137-A</t>
  </si>
  <si>
    <t>129-B</t>
  </si>
  <si>
    <t>171-A</t>
  </si>
  <si>
    <t>187-C</t>
  </si>
  <si>
    <t>187-E</t>
  </si>
  <si>
    <t>150-B</t>
  </si>
  <si>
    <t>329-S</t>
  </si>
  <si>
    <t>343-S</t>
  </si>
  <si>
    <t>375-GG</t>
  </si>
  <si>
    <t>300-A</t>
  </si>
  <si>
    <t>362-C</t>
  </si>
  <si>
    <t>371-D</t>
  </si>
  <si>
    <t>371-A</t>
  </si>
  <si>
    <t>371-B</t>
  </si>
  <si>
    <t>371-C</t>
  </si>
  <si>
    <t>A</t>
  </si>
  <si>
    <t>WAK 368</t>
  </si>
  <si>
    <t>324-C</t>
  </si>
  <si>
    <t>338-A</t>
  </si>
  <si>
    <t>355-B</t>
  </si>
  <si>
    <t>373-X</t>
  </si>
  <si>
    <t>373-XX</t>
  </si>
  <si>
    <t>375-C</t>
  </si>
  <si>
    <t>NOT ACCESSABLE</t>
  </si>
  <si>
    <t>PASSABLE W/ DEBRIS</t>
  </si>
  <si>
    <t>D</t>
  </si>
  <si>
    <t>PASSABLE</t>
  </si>
  <si>
    <t>B</t>
  </si>
  <si>
    <t>G</t>
  </si>
  <si>
    <t>NOT PASSABLE</t>
  </si>
  <si>
    <t>COST PER MILE</t>
  </si>
  <si>
    <t>TOTAL</t>
  </si>
  <si>
    <t>% OF TOTAL ROADS</t>
  </si>
  <si>
    <t>REMAINING ROADS</t>
  </si>
  <si>
    <t>AVERAGE</t>
  </si>
  <si>
    <t>COST</t>
  </si>
  <si>
    <t>Join</t>
  </si>
  <si>
    <t>Y</t>
  </si>
  <si>
    <t>ID</t>
  </si>
  <si>
    <t>100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</si>
</sst>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[$-409]dddd\,\ mmmm\ d\,\ yyyy"/>
    <numFmt numFmtId="170" formatCode="mmm\-yyyy"/>
    <numFmt numFmtId="171" formatCode="0.0"/>
    <numFmt numFmtId="172" formatCode="0.000"/>
    <numFmt numFmtId="173" formatCode="0.0000"/>
    <numFmt numFmtId="174" formatCode="[$-409]h:mm:ss\ AM/PM"/>
    <numFmt numFmtId="175" formatCode="[$-F800]dddd\,\ mmmm\ dd\,\ yyyy"/>
    <numFmt numFmtId="176" formatCode="&quot;$&quot;#,##0"/>
    <numFmt numFmtId="177" formatCode="&quot;$&quot;#,##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Down"/>
    </fill>
    <fill>
      <patternFill patternType="solid">
        <fgColor indexed="6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33" borderId="20" xfId="0" applyFill="1" applyBorder="1" applyAlignment="1">
      <alignment wrapText="1"/>
    </xf>
    <xf numFmtId="0" fontId="0" fillId="0" borderId="0" xfId="0" applyAlignment="1">
      <alignment wrapText="1"/>
    </xf>
    <xf numFmtId="0" fontId="0" fillId="33" borderId="2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34" borderId="21" xfId="0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4" xfId="0" applyBorder="1" applyAlignment="1">
      <alignment/>
    </xf>
    <xf numFmtId="0" fontId="0" fillId="33" borderId="25" xfId="0" applyFill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9" xfId="0" applyBorder="1" applyAlignment="1">
      <alignment/>
    </xf>
    <xf numFmtId="0" fontId="0" fillId="33" borderId="30" xfId="0" applyFill="1" applyBorder="1" applyAlignment="1">
      <alignment wrapText="1"/>
    </xf>
    <xf numFmtId="0" fontId="0" fillId="0" borderId="31" xfId="0" applyBorder="1" applyAlignment="1">
      <alignment wrapText="1"/>
    </xf>
    <xf numFmtId="0" fontId="0" fillId="33" borderId="31" xfId="0" applyFill="1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0" xfId="0" applyBorder="1" applyAlignment="1">
      <alignment wrapText="1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17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left"/>
    </xf>
    <xf numFmtId="171" fontId="5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71" fontId="0" fillId="35" borderId="0" xfId="0" applyNumberFormat="1" applyFill="1" applyAlignment="1">
      <alignment horizontal="center"/>
    </xf>
    <xf numFmtId="0" fontId="0" fillId="35" borderId="0" xfId="0" applyFont="1" applyFill="1" applyAlignment="1">
      <alignment horizontal="left"/>
    </xf>
    <xf numFmtId="171" fontId="0" fillId="36" borderId="0" xfId="0" applyNumberFormat="1" applyFill="1" applyAlignment="1">
      <alignment horizontal="center"/>
    </xf>
    <xf numFmtId="0" fontId="0" fillId="36" borderId="0" xfId="0" applyFont="1" applyFill="1" applyAlignment="1">
      <alignment horizontal="left"/>
    </xf>
    <xf numFmtId="171" fontId="0" fillId="37" borderId="0" xfId="0" applyNumberFormat="1" applyFill="1" applyAlignment="1">
      <alignment horizontal="center"/>
    </xf>
    <xf numFmtId="0" fontId="0" fillId="37" borderId="0" xfId="0" applyFont="1" applyFill="1" applyAlignment="1">
      <alignment horizontal="left"/>
    </xf>
    <xf numFmtId="171" fontId="0" fillId="38" borderId="0" xfId="0" applyNumberFormat="1" applyFill="1" applyAlignment="1">
      <alignment horizontal="center"/>
    </xf>
    <xf numFmtId="0" fontId="0" fillId="38" borderId="0" xfId="0" applyFont="1" applyFill="1" applyAlignment="1">
      <alignment horizontal="left"/>
    </xf>
    <xf numFmtId="171" fontId="0" fillId="0" borderId="0" xfId="0" applyNumberFormat="1" applyAlignment="1">
      <alignment/>
    </xf>
    <xf numFmtId="171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38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38" fillId="0" borderId="37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38" xfId="0" applyFont="1" applyBorder="1" applyAlignment="1">
      <alignment horizontal="center"/>
    </xf>
    <xf numFmtId="0" fontId="38" fillId="0" borderId="39" xfId="0" applyFont="1" applyBorder="1" applyAlignment="1">
      <alignment horizontal="center"/>
    </xf>
    <xf numFmtId="0" fontId="38" fillId="0" borderId="40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" fillId="0" borderId="0" xfId="0" applyFont="1" applyFill="1" applyAlignment="1">
      <alignment horizontal="left" vertical="center"/>
    </xf>
    <xf numFmtId="49" fontId="3" fillId="0" borderId="21" xfId="0" applyNumberFormat="1" applyFont="1" applyFill="1" applyBorder="1" applyAlignment="1">
      <alignment horizontal="left" vertical="center"/>
    </xf>
    <xf numFmtId="49" fontId="3" fillId="0" borderId="21" xfId="0" applyNumberFormat="1" applyFont="1" applyFill="1" applyBorder="1" applyAlignment="1">
      <alignment/>
    </xf>
    <xf numFmtId="49" fontId="4" fillId="0" borderId="2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 quotePrefix="1">
      <alignment horizontal="center"/>
    </xf>
    <xf numFmtId="49" fontId="3" fillId="0" borderId="21" xfId="56" applyNumberFormat="1" applyFont="1" applyFill="1" applyBorder="1" applyAlignment="1" quotePrefix="1">
      <alignment horizontal="center"/>
    </xf>
    <xf numFmtId="49" fontId="3" fillId="0" borderId="42" xfId="56" applyNumberFormat="1" applyFont="1" applyFill="1" applyBorder="1" applyAlignment="1" quotePrefix="1">
      <alignment horizontal="center"/>
    </xf>
    <xf numFmtId="49" fontId="3" fillId="0" borderId="20" xfId="0" applyNumberFormat="1" applyFont="1" applyFill="1" applyBorder="1" applyAlignment="1" quotePrefix="1">
      <alignment horizontal="center"/>
    </xf>
    <xf numFmtId="49" fontId="3" fillId="0" borderId="42" xfId="0" applyNumberFormat="1" applyFont="1" applyFill="1" applyBorder="1" applyAlignment="1" quotePrefix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2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 patternType="solid">
          <fgColor rgb="FF92D05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C000"/>
          <bgColor rgb="FF000000"/>
        </patternFill>
      </fill>
    </dxf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9" sqref="C9"/>
    </sheetView>
  </sheetViews>
  <sheetFormatPr defaultColWidth="11.140625" defaultRowHeight="12.75"/>
  <cols>
    <col min="1" max="1" width="18.28125" style="78" customWidth="1"/>
    <col min="2" max="2" width="18.28125" style="70" customWidth="1"/>
    <col min="3" max="16384" width="18.28125" style="37" customWidth="1"/>
  </cols>
  <sheetData>
    <row r="1" spans="1:2" s="68" customFormat="1" ht="15">
      <c r="A1" s="71" t="s">
        <v>197</v>
      </c>
      <c r="B1" s="69" t="s">
        <v>195</v>
      </c>
    </row>
    <row r="2" spans="1:2" ht="15">
      <c r="A2" s="79" t="s">
        <v>198</v>
      </c>
      <c r="B2" s="70" t="s">
        <v>196</v>
      </c>
    </row>
    <row r="3" spans="1:2" ht="15">
      <c r="A3" s="73">
        <v>101</v>
      </c>
      <c r="B3" s="70" t="s">
        <v>196</v>
      </c>
    </row>
    <row r="4" spans="1:2" ht="15">
      <c r="A4" s="73">
        <v>102</v>
      </c>
      <c r="B4" s="70" t="s">
        <v>196</v>
      </c>
    </row>
    <row r="5" spans="1:2" ht="15">
      <c r="A5" s="73">
        <v>103</v>
      </c>
      <c r="B5" s="70" t="s">
        <v>196</v>
      </c>
    </row>
    <row r="6" spans="1:2" ht="15">
      <c r="A6" s="73">
        <v>104</v>
      </c>
      <c r="B6" s="70" t="s">
        <v>196</v>
      </c>
    </row>
    <row r="7" spans="1:2" ht="15">
      <c r="A7" s="73">
        <v>105</v>
      </c>
      <c r="B7" s="70" t="s">
        <v>196</v>
      </c>
    </row>
    <row r="8" spans="1:2" ht="15">
      <c r="A8" s="73">
        <v>106</v>
      </c>
      <c r="B8" s="70" t="s">
        <v>196</v>
      </c>
    </row>
    <row r="9" spans="1:2" ht="15">
      <c r="A9" s="73">
        <v>107</v>
      </c>
      <c r="B9" s="70" t="s">
        <v>196</v>
      </c>
    </row>
    <row r="10" spans="1:2" ht="15">
      <c r="A10" s="73">
        <v>109</v>
      </c>
      <c r="B10" s="70" t="s">
        <v>196</v>
      </c>
    </row>
    <row r="11" spans="1:2" ht="15">
      <c r="A11" s="73">
        <v>110</v>
      </c>
      <c r="B11" s="70" t="s">
        <v>196</v>
      </c>
    </row>
    <row r="12" spans="1:2" ht="15">
      <c r="A12" s="73">
        <v>110</v>
      </c>
      <c r="B12" s="70" t="s">
        <v>196</v>
      </c>
    </row>
    <row r="13" spans="1:2" ht="15">
      <c r="A13" s="73">
        <v>111</v>
      </c>
      <c r="B13" s="70" t="s">
        <v>196</v>
      </c>
    </row>
    <row r="14" spans="1:2" ht="15">
      <c r="A14" s="73">
        <v>112</v>
      </c>
      <c r="B14" s="70" t="s">
        <v>196</v>
      </c>
    </row>
    <row r="15" spans="1:2" ht="15">
      <c r="A15" s="73">
        <v>113</v>
      </c>
      <c r="B15" s="70" t="s">
        <v>196</v>
      </c>
    </row>
    <row r="16" spans="1:2" ht="15">
      <c r="A16" s="73">
        <v>114</v>
      </c>
      <c r="B16" s="70" t="s">
        <v>196</v>
      </c>
    </row>
    <row r="17" spans="1:2" ht="15">
      <c r="A17" s="73">
        <v>115</v>
      </c>
      <c r="B17" s="70" t="s">
        <v>196</v>
      </c>
    </row>
    <row r="18" spans="1:2" ht="15">
      <c r="A18" s="73">
        <v>117</v>
      </c>
      <c r="B18" s="70" t="s">
        <v>196</v>
      </c>
    </row>
    <row r="19" spans="1:2" ht="15">
      <c r="A19" s="73">
        <v>118</v>
      </c>
      <c r="B19" s="70" t="s">
        <v>196</v>
      </c>
    </row>
    <row r="20" spans="1:2" ht="15">
      <c r="A20" s="73">
        <v>119</v>
      </c>
      <c r="B20" s="70" t="s">
        <v>196</v>
      </c>
    </row>
    <row r="21" spans="1:2" ht="15">
      <c r="A21" s="73">
        <v>120</v>
      </c>
      <c r="B21" s="70" t="s">
        <v>196</v>
      </c>
    </row>
    <row r="22" spans="1:2" ht="15">
      <c r="A22" s="73">
        <v>123</v>
      </c>
      <c r="B22" s="70" t="s">
        <v>196</v>
      </c>
    </row>
    <row r="23" spans="1:2" ht="15">
      <c r="A23" s="73">
        <v>125</v>
      </c>
      <c r="B23" s="70" t="s">
        <v>196</v>
      </c>
    </row>
    <row r="24" spans="1:2" ht="15">
      <c r="A24" s="73">
        <v>126</v>
      </c>
      <c r="B24" s="70" t="s">
        <v>196</v>
      </c>
    </row>
    <row r="25" spans="1:2" ht="15">
      <c r="A25" s="73">
        <v>128</v>
      </c>
      <c r="B25" s="70" t="s">
        <v>196</v>
      </c>
    </row>
    <row r="26" spans="1:2" ht="15">
      <c r="A26" s="73">
        <v>130</v>
      </c>
      <c r="B26" s="70" t="s">
        <v>196</v>
      </c>
    </row>
    <row r="27" spans="1:2" ht="15">
      <c r="A27" s="73">
        <v>132</v>
      </c>
      <c r="B27" s="70" t="s">
        <v>196</v>
      </c>
    </row>
    <row r="28" spans="1:2" ht="15">
      <c r="A28" s="73">
        <v>143</v>
      </c>
      <c r="B28" s="70" t="s">
        <v>196</v>
      </c>
    </row>
    <row r="29" spans="1:2" ht="15">
      <c r="A29" s="73">
        <v>147</v>
      </c>
      <c r="B29" s="70" t="s">
        <v>196</v>
      </c>
    </row>
    <row r="30" spans="1:2" ht="15">
      <c r="A30" s="73">
        <v>152</v>
      </c>
      <c r="B30" s="70" t="s">
        <v>196</v>
      </c>
    </row>
    <row r="31" spans="1:2" ht="15">
      <c r="A31" s="73">
        <v>171</v>
      </c>
      <c r="B31" s="70" t="s">
        <v>196</v>
      </c>
    </row>
    <row r="32" spans="1:2" ht="15">
      <c r="A32" s="73">
        <v>172</v>
      </c>
      <c r="B32" s="70" t="s">
        <v>196</v>
      </c>
    </row>
    <row r="33" spans="1:2" ht="15">
      <c r="A33" s="73">
        <v>173</v>
      </c>
      <c r="B33" s="70" t="s">
        <v>196</v>
      </c>
    </row>
    <row r="34" spans="1:2" ht="15">
      <c r="A34" s="73">
        <v>180</v>
      </c>
      <c r="B34" s="70" t="s">
        <v>196</v>
      </c>
    </row>
    <row r="35" spans="1:2" ht="14.25" customHeight="1">
      <c r="A35" s="73">
        <v>181</v>
      </c>
      <c r="B35" s="70" t="s">
        <v>196</v>
      </c>
    </row>
    <row r="36" spans="1:2" ht="16.5" customHeight="1">
      <c r="A36" s="73">
        <v>184</v>
      </c>
      <c r="B36" s="70" t="s">
        <v>196</v>
      </c>
    </row>
    <row r="37" spans="1:2" ht="15">
      <c r="A37" s="73">
        <v>186</v>
      </c>
      <c r="B37" s="70" t="s">
        <v>196</v>
      </c>
    </row>
    <row r="38" spans="1:2" ht="15">
      <c r="A38" s="73">
        <v>187</v>
      </c>
      <c r="B38" s="70" t="s">
        <v>196</v>
      </c>
    </row>
    <row r="39" spans="1:2" ht="15">
      <c r="A39" s="73">
        <v>188</v>
      </c>
      <c r="B39" s="70" t="s">
        <v>196</v>
      </c>
    </row>
    <row r="40" spans="1:2" ht="15">
      <c r="A40" s="73">
        <v>306</v>
      </c>
      <c r="B40" s="70" t="s">
        <v>196</v>
      </c>
    </row>
    <row r="41" spans="1:2" ht="15">
      <c r="A41" s="73">
        <v>311</v>
      </c>
      <c r="B41" s="70" t="s">
        <v>196</v>
      </c>
    </row>
    <row r="42" spans="1:2" ht="15">
      <c r="A42" s="74">
        <v>314</v>
      </c>
      <c r="B42" s="70" t="s">
        <v>196</v>
      </c>
    </row>
    <row r="43" spans="1:2" ht="15">
      <c r="A43" s="74">
        <v>318</v>
      </c>
      <c r="B43" s="70" t="s">
        <v>196</v>
      </c>
    </row>
    <row r="44" spans="1:2" ht="15">
      <c r="A44" s="73">
        <v>329</v>
      </c>
      <c r="B44" s="70" t="s">
        <v>196</v>
      </c>
    </row>
    <row r="45" spans="1:2" ht="15">
      <c r="A45" s="74">
        <v>338</v>
      </c>
      <c r="B45" s="70" t="s">
        <v>196</v>
      </c>
    </row>
    <row r="46" spans="1:40" ht="15">
      <c r="A46" s="74">
        <v>341</v>
      </c>
      <c r="B46" s="70" t="s">
        <v>196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</row>
    <row r="47" spans="1:2" ht="15">
      <c r="A47" s="74">
        <v>351</v>
      </c>
      <c r="B47" s="70" t="s">
        <v>196</v>
      </c>
    </row>
    <row r="48" spans="1:2" ht="15">
      <c r="A48" s="73">
        <v>353</v>
      </c>
      <c r="B48" s="70" t="s">
        <v>196</v>
      </c>
    </row>
    <row r="49" spans="1:2" ht="15">
      <c r="A49" s="73">
        <v>355</v>
      </c>
      <c r="B49" s="70" t="s">
        <v>196</v>
      </c>
    </row>
    <row r="50" spans="1:2" ht="15">
      <c r="A50" s="73">
        <v>360</v>
      </c>
      <c r="B50" s="70" t="s">
        <v>196</v>
      </c>
    </row>
    <row r="51" spans="1:2" ht="15">
      <c r="A51" s="73">
        <v>362</v>
      </c>
      <c r="B51" s="70" t="s">
        <v>196</v>
      </c>
    </row>
    <row r="52" spans="1:2" ht="15">
      <c r="A52" s="73">
        <v>367</v>
      </c>
      <c r="B52" s="70" t="s">
        <v>196</v>
      </c>
    </row>
    <row r="53" spans="1:2" ht="15">
      <c r="A53" s="73">
        <v>383</v>
      </c>
      <c r="B53" s="70" t="s">
        <v>196</v>
      </c>
    </row>
    <row r="54" spans="1:2" ht="15">
      <c r="A54" s="72" t="s">
        <v>108</v>
      </c>
      <c r="B54" s="70" t="s">
        <v>196</v>
      </c>
    </row>
    <row r="55" spans="1:2" ht="15">
      <c r="A55" s="73" t="s">
        <v>158</v>
      </c>
      <c r="B55" s="70" t="s">
        <v>196</v>
      </c>
    </row>
    <row r="56" spans="1:2" ht="15">
      <c r="A56" s="73" t="s">
        <v>160</v>
      </c>
      <c r="B56" s="70" t="s">
        <v>196</v>
      </c>
    </row>
    <row r="57" spans="1:2" ht="15">
      <c r="A57" s="73" t="s">
        <v>102</v>
      </c>
      <c r="B57" s="70" t="s">
        <v>196</v>
      </c>
    </row>
    <row r="58" spans="1:2" ht="15">
      <c r="A58" s="75" t="s">
        <v>103</v>
      </c>
      <c r="B58" s="70" t="s">
        <v>196</v>
      </c>
    </row>
    <row r="59" spans="1:40" s="38" customFormat="1" ht="15">
      <c r="A59" s="76" t="s">
        <v>105</v>
      </c>
      <c r="B59" s="70" t="s">
        <v>196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</row>
    <row r="60" spans="1:40" s="38" customFormat="1" ht="15">
      <c r="A60" s="77">
        <v>108</v>
      </c>
      <c r="B60" s="70" t="s">
        <v>196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</row>
    <row r="61" spans="1:40" s="38" customFormat="1" ht="15">
      <c r="A61" s="77">
        <v>120</v>
      </c>
      <c r="B61" s="70" t="s">
        <v>196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</row>
    <row r="62" spans="1:2" ht="15">
      <c r="A62" s="73">
        <v>129</v>
      </c>
      <c r="B62" s="70" t="s">
        <v>196</v>
      </c>
    </row>
    <row r="63" spans="1:2" ht="15">
      <c r="A63" s="73">
        <v>135</v>
      </c>
      <c r="B63" s="70" t="s">
        <v>196</v>
      </c>
    </row>
    <row r="64" spans="1:2" ht="15">
      <c r="A64" s="73">
        <v>139</v>
      </c>
      <c r="B64" s="70" t="s">
        <v>196</v>
      </c>
    </row>
    <row r="65" spans="1:40" s="38" customFormat="1" ht="15">
      <c r="A65" s="73">
        <v>142</v>
      </c>
      <c r="B65" s="70" t="s">
        <v>196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</row>
    <row r="66" spans="1:2" ht="15">
      <c r="A66" s="73">
        <v>149</v>
      </c>
      <c r="B66" s="70" t="s">
        <v>196</v>
      </c>
    </row>
    <row r="67" spans="1:2" ht="15">
      <c r="A67" s="73">
        <v>166</v>
      </c>
      <c r="B67" s="70" t="s">
        <v>196</v>
      </c>
    </row>
    <row r="68" spans="1:2" ht="15">
      <c r="A68" s="73">
        <v>170</v>
      </c>
      <c r="B68" s="70" t="s">
        <v>196</v>
      </c>
    </row>
    <row r="69" spans="1:2" ht="15">
      <c r="A69" s="73">
        <v>301</v>
      </c>
      <c r="B69" s="70" t="s">
        <v>196</v>
      </c>
    </row>
    <row r="70" spans="1:2" ht="15">
      <c r="A70" s="73">
        <v>305</v>
      </c>
      <c r="B70" s="70" t="s">
        <v>196</v>
      </c>
    </row>
    <row r="71" spans="1:2" ht="15">
      <c r="A71" s="74">
        <v>305</v>
      </c>
      <c r="B71" s="70" t="s">
        <v>196</v>
      </c>
    </row>
    <row r="72" spans="1:2" ht="15">
      <c r="A72" s="74">
        <v>307</v>
      </c>
      <c r="B72" s="70" t="s">
        <v>196</v>
      </c>
    </row>
    <row r="73" spans="1:2" ht="15">
      <c r="A73" s="74">
        <v>307</v>
      </c>
      <c r="B73" s="70" t="s">
        <v>196</v>
      </c>
    </row>
    <row r="74" spans="1:2" ht="15">
      <c r="A74" s="73">
        <v>309</v>
      </c>
      <c r="B74" s="70" t="s">
        <v>196</v>
      </c>
    </row>
    <row r="75" spans="1:2" ht="15">
      <c r="A75" s="73">
        <v>312</v>
      </c>
      <c r="B75" s="70" t="s">
        <v>196</v>
      </c>
    </row>
    <row r="76" spans="1:2" ht="15">
      <c r="A76" s="74">
        <v>321</v>
      </c>
      <c r="B76" s="70" t="s">
        <v>196</v>
      </c>
    </row>
    <row r="77" spans="1:2" ht="15">
      <c r="A77" s="73">
        <v>325</v>
      </c>
      <c r="B77" s="70" t="s">
        <v>196</v>
      </c>
    </row>
    <row r="78" spans="1:2" ht="13.5" customHeight="1">
      <c r="A78" s="73">
        <v>342</v>
      </c>
      <c r="B78" s="70" t="s">
        <v>196</v>
      </c>
    </row>
    <row r="79" spans="1:2" ht="15">
      <c r="A79" s="73">
        <v>345</v>
      </c>
      <c r="B79" s="70" t="s">
        <v>196</v>
      </c>
    </row>
    <row r="80" spans="1:2" ht="15">
      <c r="A80" s="73">
        <v>348</v>
      </c>
      <c r="B80" s="70" t="s">
        <v>196</v>
      </c>
    </row>
    <row r="81" spans="1:2" ht="15">
      <c r="A81" s="73">
        <v>348</v>
      </c>
      <c r="B81" s="70" t="s">
        <v>196</v>
      </c>
    </row>
    <row r="82" spans="1:2" ht="15">
      <c r="A82" s="73">
        <v>348</v>
      </c>
      <c r="B82" s="70" t="s">
        <v>196</v>
      </c>
    </row>
    <row r="83" spans="1:2" ht="15">
      <c r="A83" s="73">
        <v>348</v>
      </c>
      <c r="B83" s="70" t="s">
        <v>196</v>
      </c>
    </row>
    <row r="84" spans="1:2" ht="15">
      <c r="A84" s="73">
        <v>357</v>
      </c>
      <c r="B84" s="70" t="s">
        <v>196</v>
      </c>
    </row>
    <row r="85" spans="1:2" ht="15">
      <c r="A85" s="73">
        <v>358</v>
      </c>
      <c r="B85" s="70" t="s">
        <v>196</v>
      </c>
    </row>
    <row r="86" spans="1:2" ht="15">
      <c r="A86" s="73">
        <v>360</v>
      </c>
      <c r="B86" s="70" t="s">
        <v>196</v>
      </c>
    </row>
    <row r="87" spans="1:2" ht="15">
      <c r="A87" s="73">
        <v>369</v>
      </c>
      <c r="B87" s="70" t="s">
        <v>196</v>
      </c>
    </row>
    <row r="88" spans="1:2" ht="15">
      <c r="A88" s="73">
        <v>369</v>
      </c>
      <c r="B88" s="70" t="s">
        <v>196</v>
      </c>
    </row>
    <row r="89" spans="1:2" ht="15">
      <c r="A89" s="73">
        <v>370</v>
      </c>
      <c r="B89" s="70" t="s">
        <v>196</v>
      </c>
    </row>
    <row r="90" spans="1:2" ht="15">
      <c r="A90" s="73">
        <v>370</v>
      </c>
      <c r="B90" s="70" t="s">
        <v>196</v>
      </c>
    </row>
    <row r="91" spans="1:2" ht="15">
      <c r="A91" s="73">
        <v>373</v>
      </c>
      <c r="B91" s="70" t="s">
        <v>196</v>
      </c>
    </row>
    <row r="92" spans="1:2" ht="15">
      <c r="A92" s="73">
        <v>374</v>
      </c>
      <c r="B92" s="70" t="s">
        <v>196</v>
      </c>
    </row>
    <row r="93" spans="1:2" ht="15">
      <c r="A93" s="73">
        <v>376</v>
      </c>
      <c r="B93" s="70" t="s">
        <v>196</v>
      </c>
    </row>
    <row r="94" spans="1:2" ht="15">
      <c r="A94" s="73">
        <v>388</v>
      </c>
      <c r="B94" s="70" t="s">
        <v>196</v>
      </c>
    </row>
    <row r="95" spans="1:2" ht="15">
      <c r="A95" s="73" t="s">
        <v>110</v>
      </c>
      <c r="B95" s="70" t="s">
        <v>196</v>
      </c>
    </row>
    <row r="96" spans="1:2" ht="15">
      <c r="A96" s="73" t="s">
        <v>111</v>
      </c>
      <c r="B96" s="70" t="s">
        <v>196</v>
      </c>
    </row>
    <row r="97" spans="1:2" ht="15">
      <c r="A97" s="73" t="s">
        <v>107</v>
      </c>
      <c r="B97" s="70" t="s">
        <v>196</v>
      </c>
    </row>
    <row r="98" spans="1:2" ht="15">
      <c r="A98" s="73" t="s">
        <v>132</v>
      </c>
      <c r="B98" s="70" t="s">
        <v>196</v>
      </c>
    </row>
    <row r="99" spans="1:2" ht="15">
      <c r="A99" s="73" t="s">
        <v>132</v>
      </c>
      <c r="B99" s="70" t="s">
        <v>196</v>
      </c>
    </row>
    <row r="100" spans="1:2" ht="15">
      <c r="A100" s="73" t="s">
        <v>132</v>
      </c>
      <c r="B100" s="70" t="s">
        <v>196</v>
      </c>
    </row>
    <row r="101" spans="1:2" ht="15">
      <c r="A101" s="73" t="s">
        <v>132</v>
      </c>
      <c r="B101" s="70" t="s">
        <v>196</v>
      </c>
    </row>
    <row r="102" spans="1:2" ht="15">
      <c r="A102" s="73" t="s">
        <v>132</v>
      </c>
      <c r="B102" s="70" t="s">
        <v>196</v>
      </c>
    </row>
    <row r="103" spans="1:2" ht="15">
      <c r="A103" s="73" t="s">
        <v>135</v>
      </c>
      <c r="B103" s="70" t="s">
        <v>196</v>
      </c>
    </row>
    <row r="104" spans="1:2" ht="15">
      <c r="A104" s="73">
        <v>182</v>
      </c>
      <c r="B104" s="70" t="s">
        <v>196</v>
      </c>
    </row>
    <row r="105" spans="1:2" ht="15">
      <c r="A105" s="73" t="s">
        <v>121</v>
      </c>
      <c r="B105" s="70" t="s">
        <v>196</v>
      </c>
    </row>
    <row r="106" spans="1:2" ht="15">
      <c r="A106" s="73" t="s">
        <v>129</v>
      </c>
      <c r="B106" s="70" t="s">
        <v>196</v>
      </c>
    </row>
    <row r="107" spans="1:2" ht="15">
      <c r="A107" s="73" t="s">
        <v>130</v>
      </c>
      <c r="B107" s="70" t="s">
        <v>196</v>
      </c>
    </row>
    <row r="108" spans="1:2" ht="15">
      <c r="A108" s="73" t="s">
        <v>131</v>
      </c>
      <c r="B108" s="70" t="s">
        <v>196</v>
      </c>
    </row>
    <row r="109" spans="1:2" ht="15">
      <c r="A109" s="73">
        <v>137</v>
      </c>
      <c r="B109" s="70" t="s">
        <v>196</v>
      </c>
    </row>
    <row r="110" spans="1:2" ht="15">
      <c r="A110" s="73">
        <v>165</v>
      </c>
      <c r="B110" s="70" t="s">
        <v>196</v>
      </c>
    </row>
    <row r="111" spans="1:2" ht="15">
      <c r="A111" s="73">
        <v>313</v>
      </c>
      <c r="B111" s="70" t="s">
        <v>196</v>
      </c>
    </row>
    <row r="112" spans="1:2" ht="15">
      <c r="A112" s="73">
        <v>336</v>
      </c>
      <c r="B112" s="70" t="s">
        <v>196</v>
      </c>
    </row>
    <row r="113" spans="1:2" ht="15">
      <c r="A113" s="73">
        <v>337</v>
      </c>
      <c r="B113" s="70" t="s">
        <v>196</v>
      </c>
    </row>
    <row r="114" spans="1:2" ht="15">
      <c r="A114" s="74">
        <v>339</v>
      </c>
      <c r="B114" s="70" t="s">
        <v>196</v>
      </c>
    </row>
    <row r="115" spans="1:2" ht="15">
      <c r="A115" s="73">
        <v>340</v>
      </c>
      <c r="B115" s="70" t="s">
        <v>196</v>
      </c>
    </row>
    <row r="116" spans="1:2" ht="15">
      <c r="A116" s="73">
        <v>344</v>
      </c>
      <c r="B116" s="70" t="s">
        <v>196</v>
      </c>
    </row>
    <row r="117" spans="1:2" ht="15">
      <c r="A117" s="73">
        <v>349</v>
      </c>
      <c r="B117" s="70" t="s">
        <v>196</v>
      </c>
    </row>
    <row r="118" spans="1:2" ht="15">
      <c r="A118" s="73">
        <v>361</v>
      </c>
      <c r="B118" s="70" t="s">
        <v>196</v>
      </c>
    </row>
    <row r="119" spans="1:2" ht="15">
      <c r="A119" s="73" t="s">
        <v>96</v>
      </c>
      <c r="B119" s="70" t="s">
        <v>196</v>
      </c>
    </row>
    <row r="120" spans="1:2" ht="15">
      <c r="A120" s="73" t="s">
        <v>97</v>
      </c>
      <c r="B120" s="70" t="s">
        <v>196</v>
      </c>
    </row>
    <row r="121" spans="1:2" ht="15">
      <c r="A121" s="73" t="s">
        <v>99</v>
      </c>
      <c r="B121" s="70" t="s">
        <v>196</v>
      </c>
    </row>
    <row r="122" spans="1:2" ht="15">
      <c r="A122" s="73">
        <v>101</v>
      </c>
      <c r="B122" s="70" t="s">
        <v>196</v>
      </c>
    </row>
    <row r="123" spans="1:2" ht="15">
      <c r="A123" s="73">
        <v>103</v>
      </c>
      <c r="B123" s="70" t="s">
        <v>196</v>
      </c>
    </row>
    <row r="124" spans="1:2" ht="15">
      <c r="A124" s="73">
        <v>116</v>
      </c>
      <c r="B124" s="70" t="s">
        <v>196</v>
      </c>
    </row>
    <row r="125" spans="1:2" ht="15">
      <c r="A125" s="73">
        <v>121</v>
      </c>
      <c r="B125" s="70" t="s">
        <v>196</v>
      </c>
    </row>
    <row r="126" spans="1:2" ht="15">
      <c r="A126" s="73">
        <v>122</v>
      </c>
      <c r="B126" s="70" t="s">
        <v>196</v>
      </c>
    </row>
    <row r="127" spans="1:2" ht="15">
      <c r="A127" s="73">
        <v>124</v>
      </c>
      <c r="B127" s="70" t="s">
        <v>196</v>
      </c>
    </row>
    <row r="128" spans="1:2" ht="15">
      <c r="A128" s="73">
        <v>127</v>
      </c>
      <c r="B128" s="70" t="s">
        <v>196</v>
      </c>
    </row>
    <row r="129" spans="1:2" ht="15">
      <c r="A129" s="73">
        <v>131</v>
      </c>
      <c r="B129" s="70" t="s">
        <v>196</v>
      </c>
    </row>
    <row r="130" spans="1:2" ht="15">
      <c r="A130" s="73">
        <v>133</v>
      </c>
      <c r="B130" s="70" t="s">
        <v>196</v>
      </c>
    </row>
    <row r="131" spans="1:2" ht="15">
      <c r="A131" s="73">
        <v>136</v>
      </c>
      <c r="B131" s="70" t="s">
        <v>196</v>
      </c>
    </row>
    <row r="132" spans="1:2" ht="15">
      <c r="A132" s="73">
        <v>141</v>
      </c>
      <c r="B132" s="70" t="s">
        <v>196</v>
      </c>
    </row>
    <row r="133" spans="1:2" ht="15">
      <c r="A133" s="73">
        <v>150</v>
      </c>
      <c r="B133" s="70" t="s">
        <v>196</v>
      </c>
    </row>
    <row r="134" spans="1:2" ht="15">
      <c r="A134" s="73">
        <v>163</v>
      </c>
      <c r="B134" s="70" t="s">
        <v>196</v>
      </c>
    </row>
    <row r="135" spans="1:2" ht="15">
      <c r="A135" s="73">
        <v>164</v>
      </c>
      <c r="B135" s="70" t="s">
        <v>196</v>
      </c>
    </row>
    <row r="136" spans="1:2" ht="15">
      <c r="A136" s="73">
        <v>168</v>
      </c>
      <c r="B136" s="70" t="s">
        <v>196</v>
      </c>
    </row>
    <row r="137" spans="1:2" ht="15">
      <c r="A137" s="73">
        <v>175</v>
      </c>
      <c r="B137" s="70" t="s">
        <v>196</v>
      </c>
    </row>
    <row r="138" spans="1:2" ht="15">
      <c r="A138" s="73">
        <v>176</v>
      </c>
      <c r="B138" s="70" t="s">
        <v>196</v>
      </c>
    </row>
    <row r="139" spans="1:2" ht="15">
      <c r="A139" s="73">
        <v>177</v>
      </c>
      <c r="B139" s="70" t="s">
        <v>196</v>
      </c>
    </row>
    <row r="140" spans="1:2" ht="15">
      <c r="A140" s="73">
        <v>183</v>
      </c>
      <c r="B140" s="70" t="s">
        <v>196</v>
      </c>
    </row>
    <row r="141" spans="1:2" ht="15">
      <c r="A141" s="73">
        <v>185</v>
      </c>
      <c r="B141" s="70" t="s">
        <v>196</v>
      </c>
    </row>
    <row r="142" spans="1:2" ht="15">
      <c r="A142" s="73">
        <v>189</v>
      </c>
      <c r="B142" s="70" t="s">
        <v>196</v>
      </c>
    </row>
    <row r="143" spans="1:2" ht="15">
      <c r="A143" s="73">
        <v>190</v>
      </c>
      <c r="B143" s="70" t="s">
        <v>196</v>
      </c>
    </row>
    <row r="144" spans="1:2" ht="15">
      <c r="A144" s="73">
        <v>193</v>
      </c>
      <c r="B144" s="70" t="s">
        <v>196</v>
      </c>
    </row>
    <row r="145" spans="1:2" ht="15">
      <c r="A145" s="73">
        <v>304</v>
      </c>
      <c r="B145" s="70" t="s">
        <v>196</v>
      </c>
    </row>
    <row r="146" spans="1:2" ht="15">
      <c r="A146" s="74">
        <v>308</v>
      </c>
      <c r="B146" s="70" t="s">
        <v>196</v>
      </c>
    </row>
    <row r="147" spans="1:2" ht="15">
      <c r="A147" s="73">
        <v>310</v>
      </c>
      <c r="B147" s="70" t="s">
        <v>196</v>
      </c>
    </row>
    <row r="148" spans="1:2" ht="15">
      <c r="A148" s="73">
        <v>315</v>
      </c>
      <c r="B148" s="70" t="s">
        <v>196</v>
      </c>
    </row>
    <row r="149" spans="1:2" ht="15">
      <c r="A149" s="73">
        <v>316</v>
      </c>
      <c r="B149" s="70" t="s">
        <v>196</v>
      </c>
    </row>
    <row r="150" spans="1:2" ht="15">
      <c r="A150" s="74">
        <v>317</v>
      </c>
      <c r="B150" s="70" t="s">
        <v>196</v>
      </c>
    </row>
    <row r="151" spans="1:2" ht="15">
      <c r="A151" s="74">
        <v>318</v>
      </c>
      <c r="B151" s="70" t="s">
        <v>196</v>
      </c>
    </row>
    <row r="152" spans="1:2" ht="15">
      <c r="A152" s="74">
        <v>319</v>
      </c>
      <c r="B152" s="70" t="s">
        <v>196</v>
      </c>
    </row>
    <row r="153" spans="1:2" ht="15">
      <c r="A153" s="74">
        <v>320</v>
      </c>
      <c r="B153" s="70" t="s">
        <v>196</v>
      </c>
    </row>
    <row r="154" spans="1:2" ht="15">
      <c r="A154" s="73">
        <v>323</v>
      </c>
      <c r="B154" s="70" t="s">
        <v>196</v>
      </c>
    </row>
    <row r="155" spans="1:2" ht="15">
      <c r="A155" s="73">
        <v>324</v>
      </c>
      <c r="B155" s="70" t="s">
        <v>196</v>
      </c>
    </row>
    <row r="156" spans="1:2" ht="15">
      <c r="A156" s="73">
        <v>326</v>
      </c>
      <c r="B156" s="70" t="s">
        <v>196</v>
      </c>
    </row>
    <row r="157" spans="1:2" ht="15">
      <c r="A157" s="73">
        <v>328</v>
      </c>
      <c r="B157" s="70" t="s">
        <v>196</v>
      </c>
    </row>
    <row r="158" spans="1:2" ht="15">
      <c r="A158" s="73">
        <v>328</v>
      </c>
      <c r="B158" s="70" t="s">
        <v>196</v>
      </c>
    </row>
    <row r="159" spans="1:2" ht="15">
      <c r="A159" s="73">
        <v>331</v>
      </c>
      <c r="B159" s="70" t="s">
        <v>196</v>
      </c>
    </row>
    <row r="160" spans="1:2" ht="15">
      <c r="A160" s="73">
        <v>333</v>
      </c>
      <c r="B160" s="70" t="s">
        <v>196</v>
      </c>
    </row>
    <row r="161" spans="1:2" ht="15">
      <c r="A161" s="73">
        <v>335</v>
      </c>
      <c r="B161" s="70" t="s">
        <v>196</v>
      </c>
    </row>
    <row r="162" spans="1:2" ht="15">
      <c r="A162" s="73">
        <v>344</v>
      </c>
      <c r="B162" s="70" t="s">
        <v>196</v>
      </c>
    </row>
    <row r="163" spans="1:2" ht="15">
      <c r="A163" s="73">
        <v>344</v>
      </c>
      <c r="B163" s="70" t="s">
        <v>196</v>
      </c>
    </row>
    <row r="164" spans="1:2" ht="15">
      <c r="A164" s="73">
        <v>346</v>
      </c>
      <c r="B164" s="70" t="s">
        <v>196</v>
      </c>
    </row>
    <row r="165" spans="1:2" ht="15">
      <c r="A165" s="73">
        <v>347</v>
      </c>
      <c r="B165" s="70" t="s">
        <v>196</v>
      </c>
    </row>
    <row r="166" spans="1:2" ht="15">
      <c r="A166" s="73">
        <v>350</v>
      </c>
      <c r="B166" s="70" t="s">
        <v>196</v>
      </c>
    </row>
    <row r="167" spans="1:2" ht="15">
      <c r="A167" s="74">
        <v>352</v>
      </c>
      <c r="B167" s="70" t="s">
        <v>196</v>
      </c>
    </row>
    <row r="168" spans="1:2" ht="15">
      <c r="A168" s="74">
        <v>354</v>
      </c>
      <c r="B168" s="70" t="s">
        <v>196</v>
      </c>
    </row>
    <row r="169" spans="1:2" ht="15">
      <c r="A169" s="73">
        <v>356</v>
      </c>
      <c r="B169" s="70" t="s">
        <v>196</v>
      </c>
    </row>
    <row r="170" spans="1:2" ht="15">
      <c r="A170" s="74">
        <v>359</v>
      </c>
      <c r="B170" s="70" t="s">
        <v>196</v>
      </c>
    </row>
    <row r="171" spans="1:2" ht="15">
      <c r="A171" s="73">
        <v>364</v>
      </c>
      <c r="B171" s="70" t="s">
        <v>196</v>
      </c>
    </row>
    <row r="172" spans="1:2" ht="15">
      <c r="A172" s="73">
        <v>365</v>
      </c>
      <c r="B172" s="70" t="s">
        <v>196</v>
      </c>
    </row>
    <row r="173" spans="1:2" ht="15">
      <c r="A173" s="73">
        <v>366</v>
      </c>
      <c r="B173" s="70" t="s">
        <v>196</v>
      </c>
    </row>
    <row r="174" spans="1:2" ht="15">
      <c r="A174" s="73">
        <v>367</v>
      </c>
      <c r="B174" s="70" t="s">
        <v>196</v>
      </c>
    </row>
    <row r="175" spans="1:2" ht="15">
      <c r="A175" s="73">
        <v>371</v>
      </c>
      <c r="B175" s="70" t="s">
        <v>196</v>
      </c>
    </row>
    <row r="176" spans="1:2" ht="15">
      <c r="A176" s="73">
        <v>375</v>
      </c>
      <c r="B176" s="70" t="s">
        <v>196</v>
      </c>
    </row>
    <row r="177" spans="1:2" ht="15">
      <c r="A177" s="73">
        <v>378</v>
      </c>
      <c r="B177" s="70" t="s">
        <v>196</v>
      </c>
    </row>
    <row r="178" spans="1:2" ht="15">
      <c r="A178" s="73">
        <v>379</v>
      </c>
      <c r="B178" s="70" t="s">
        <v>196</v>
      </c>
    </row>
    <row r="179" spans="1:2" ht="15">
      <c r="A179" s="73">
        <v>381</v>
      </c>
      <c r="B179" s="70" t="s">
        <v>196</v>
      </c>
    </row>
    <row r="180" spans="1:2" ht="15">
      <c r="A180" s="73">
        <v>382</v>
      </c>
      <c r="B180" s="70" t="s">
        <v>196</v>
      </c>
    </row>
    <row r="181" spans="1:2" ht="15">
      <c r="A181" s="73">
        <v>389</v>
      </c>
      <c r="B181" s="70" t="s">
        <v>196</v>
      </c>
    </row>
    <row r="182" spans="1:2" ht="15">
      <c r="A182" s="73">
        <v>390</v>
      </c>
      <c r="B182" s="70" t="s">
        <v>196</v>
      </c>
    </row>
    <row r="183" spans="1:2" ht="15">
      <c r="A183" s="73">
        <v>398</v>
      </c>
      <c r="B183" s="70" t="s">
        <v>196</v>
      </c>
    </row>
    <row r="184" spans="1:2" ht="15">
      <c r="A184" s="73" t="s">
        <v>109</v>
      </c>
      <c r="B184" s="70" t="s">
        <v>196</v>
      </c>
    </row>
    <row r="185" spans="1:2" ht="15">
      <c r="A185" s="73" t="s">
        <v>144</v>
      </c>
      <c r="B185" s="70" t="s">
        <v>196</v>
      </c>
    </row>
    <row r="186" spans="1:2" ht="15">
      <c r="A186" s="73" t="s">
        <v>145</v>
      </c>
      <c r="B186" s="70" t="s">
        <v>196</v>
      </c>
    </row>
    <row r="187" spans="1:2" ht="15">
      <c r="A187" s="73" t="s">
        <v>146</v>
      </c>
      <c r="B187" s="70" t="s">
        <v>196</v>
      </c>
    </row>
    <row r="188" spans="1:2" ht="15">
      <c r="A188" s="73" t="s">
        <v>147</v>
      </c>
      <c r="B188" s="70" t="s">
        <v>196</v>
      </c>
    </row>
    <row r="189" spans="1:2" ht="15">
      <c r="A189" s="73" t="s">
        <v>112</v>
      </c>
      <c r="B189" s="70" t="s">
        <v>196</v>
      </c>
    </row>
    <row r="190" spans="1:2" ht="15">
      <c r="A190" s="73" t="s">
        <v>113</v>
      </c>
      <c r="B190" s="70" t="s">
        <v>196</v>
      </c>
    </row>
    <row r="191" spans="1:2" ht="15">
      <c r="A191" s="73" t="s">
        <v>114</v>
      </c>
      <c r="B191" s="70" t="s">
        <v>196</v>
      </c>
    </row>
    <row r="192" spans="1:2" ht="15">
      <c r="A192" s="73" t="s">
        <v>115</v>
      </c>
      <c r="B192" s="70" t="s">
        <v>196</v>
      </c>
    </row>
    <row r="193" spans="1:2" ht="15">
      <c r="A193" s="73" t="s">
        <v>149</v>
      </c>
      <c r="B193" s="70" t="s">
        <v>196</v>
      </c>
    </row>
    <row r="194" spans="1:2" ht="15">
      <c r="A194" s="73" t="s">
        <v>148</v>
      </c>
      <c r="B194" s="70" t="s">
        <v>196</v>
      </c>
    </row>
    <row r="195" spans="1:2" ht="15">
      <c r="A195" s="73" t="s">
        <v>150</v>
      </c>
      <c r="B195" s="70" t="s">
        <v>196</v>
      </c>
    </row>
    <row r="196" spans="1:2" ht="15">
      <c r="A196" s="73" t="s">
        <v>116</v>
      </c>
      <c r="B196" s="70" t="s">
        <v>196</v>
      </c>
    </row>
    <row r="197" spans="1:2" ht="15">
      <c r="A197" s="73" t="s">
        <v>117</v>
      </c>
      <c r="B197" s="70" t="s">
        <v>196</v>
      </c>
    </row>
    <row r="198" spans="1:2" ht="15">
      <c r="A198" s="73" t="s">
        <v>118</v>
      </c>
      <c r="B198" s="70" t="s">
        <v>196</v>
      </c>
    </row>
    <row r="199" spans="1:2" ht="15">
      <c r="A199" s="73" t="s">
        <v>119</v>
      </c>
      <c r="B199" s="70" t="s">
        <v>196</v>
      </c>
    </row>
    <row r="200" spans="1:2" ht="15">
      <c r="A200" s="73" t="s">
        <v>120</v>
      </c>
      <c r="B200" s="70" t="s">
        <v>196</v>
      </c>
    </row>
    <row r="201" spans="1:2" ht="15">
      <c r="A201" s="73" t="s">
        <v>152</v>
      </c>
      <c r="B201" s="70" t="s">
        <v>196</v>
      </c>
    </row>
    <row r="202" spans="1:2" ht="15">
      <c r="A202" s="73" t="s">
        <v>153</v>
      </c>
      <c r="B202" s="70" t="s">
        <v>196</v>
      </c>
    </row>
    <row r="203" spans="1:2" ht="15">
      <c r="A203" s="73" t="s">
        <v>122</v>
      </c>
      <c r="B203" s="70" t="s">
        <v>196</v>
      </c>
    </row>
    <row r="204" spans="1:2" ht="15">
      <c r="A204" s="73" t="s">
        <v>123</v>
      </c>
      <c r="B204" s="70" t="s">
        <v>196</v>
      </c>
    </row>
    <row r="205" spans="1:2" ht="15">
      <c r="A205" s="73" t="s">
        <v>124</v>
      </c>
      <c r="B205" s="70" t="s">
        <v>196</v>
      </c>
    </row>
    <row r="206" spans="1:2" ht="15">
      <c r="A206" s="73" t="s">
        <v>125</v>
      </c>
      <c r="B206" s="70" t="s">
        <v>196</v>
      </c>
    </row>
    <row r="207" spans="1:2" ht="15">
      <c r="A207" s="73" t="s">
        <v>154</v>
      </c>
      <c r="B207" s="70" t="s">
        <v>196</v>
      </c>
    </row>
    <row r="208" spans="1:2" ht="15">
      <c r="A208" s="73" t="s">
        <v>155</v>
      </c>
      <c r="B208" s="70" t="s">
        <v>196</v>
      </c>
    </row>
    <row r="209" spans="1:2" ht="15">
      <c r="A209" s="73" t="s">
        <v>126</v>
      </c>
      <c r="B209" s="70" t="s">
        <v>196</v>
      </c>
    </row>
    <row r="210" spans="1:2" ht="15">
      <c r="A210" s="73" t="s">
        <v>156</v>
      </c>
      <c r="B210" s="70" t="s">
        <v>196</v>
      </c>
    </row>
    <row r="211" spans="1:2" ht="15">
      <c r="A211" s="73" t="s">
        <v>157</v>
      </c>
      <c r="B211" s="70" t="s">
        <v>196</v>
      </c>
    </row>
    <row r="212" spans="1:2" ht="15">
      <c r="A212" s="73" t="s">
        <v>159</v>
      </c>
      <c r="B212" s="70" t="s">
        <v>196</v>
      </c>
    </row>
    <row r="213" spans="1:2" ht="15">
      <c r="A213" s="73" t="s">
        <v>127</v>
      </c>
      <c r="B213" s="70" t="s">
        <v>196</v>
      </c>
    </row>
    <row r="214" spans="1:2" ht="15">
      <c r="A214" s="73" t="s">
        <v>164</v>
      </c>
      <c r="B214" s="70" t="s">
        <v>196</v>
      </c>
    </row>
    <row r="215" spans="1:2" ht="15">
      <c r="A215" s="73" t="s">
        <v>151</v>
      </c>
      <c r="B215" s="70" t="s">
        <v>196</v>
      </c>
    </row>
    <row r="216" spans="1:2" ht="15">
      <c r="A216" s="73" t="s">
        <v>161</v>
      </c>
      <c r="B216" s="70" t="s">
        <v>196</v>
      </c>
    </row>
    <row r="217" spans="1:2" ht="15">
      <c r="A217" s="73" t="s">
        <v>128</v>
      </c>
      <c r="B217" s="70" t="s">
        <v>196</v>
      </c>
    </row>
    <row r="218" spans="1:2" ht="15">
      <c r="A218" s="73" t="s">
        <v>162</v>
      </c>
      <c r="B218" s="70" t="s">
        <v>196</v>
      </c>
    </row>
    <row r="219" spans="1:2" ht="15">
      <c r="A219" s="73" t="s">
        <v>163</v>
      </c>
      <c r="B219" s="70" t="s">
        <v>196</v>
      </c>
    </row>
    <row r="220" spans="1:2" ht="15">
      <c r="A220" s="73" t="s">
        <v>168</v>
      </c>
      <c r="B220" s="70" t="s">
        <v>196</v>
      </c>
    </row>
    <row r="221" spans="1:2" ht="15">
      <c r="A221" s="73" t="s">
        <v>98</v>
      </c>
      <c r="B221" s="70" t="s">
        <v>196</v>
      </c>
    </row>
    <row r="222" spans="1:2" ht="15">
      <c r="A222" s="73" t="s">
        <v>100</v>
      </c>
      <c r="B222" s="70" t="s">
        <v>196</v>
      </c>
    </row>
    <row r="223" spans="1:2" ht="15">
      <c r="A223" s="74" t="s">
        <v>101</v>
      </c>
      <c r="B223" s="70" t="s">
        <v>196</v>
      </c>
    </row>
    <row r="224" spans="1:2" ht="15">
      <c r="A224" s="73" t="s">
        <v>176</v>
      </c>
      <c r="B224" s="70" t="s">
        <v>196</v>
      </c>
    </row>
    <row r="225" spans="1:2" ht="15">
      <c r="A225" s="73" t="s">
        <v>165</v>
      </c>
      <c r="B225" s="70" t="s">
        <v>196</v>
      </c>
    </row>
    <row r="226" spans="1:2" ht="15">
      <c r="A226" s="73" t="s">
        <v>177</v>
      </c>
      <c r="B226" s="70" t="s">
        <v>196</v>
      </c>
    </row>
    <row r="227" spans="1:2" ht="15">
      <c r="A227" s="73" t="s">
        <v>166</v>
      </c>
      <c r="B227" s="70" t="s">
        <v>196</v>
      </c>
    </row>
    <row r="228" spans="1:2" ht="15">
      <c r="A228" s="73" t="s">
        <v>104</v>
      </c>
      <c r="B228" s="70" t="s">
        <v>196</v>
      </c>
    </row>
    <row r="229" spans="1:2" ht="15">
      <c r="A229" s="73" t="s">
        <v>178</v>
      </c>
      <c r="B229" s="70" t="s">
        <v>196</v>
      </c>
    </row>
    <row r="230" spans="1:2" ht="15">
      <c r="A230" s="73" t="s">
        <v>106</v>
      </c>
      <c r="B230" s="70" t="s">
        <v>196</v>
      </c>
    </row>
    <row r="231" spans="1:2" ht="15">
      <c r="A231" s="73" t="s">
        <v>169</v>
      </c>
      <c r="B231" s="70" t="s">
        <v>196</v>
      </c>
    </row>
    <row r="232" spans="1:2" ht="15">
      <c r="A232" s="73" t="s">
        <v>171</v>
      </c>
      <c r="B232" s="70" t="s">
        <v>196</v>
      </c>
    </row>
    <row r="233" spans="1:2" ht="15">
      <c r="A233" s="73" t="s">
        <v>172</v>
      </c>
      <c r="B233" s="70" t="s">
        <v>196</v>
      </c>
    </row>
    <row r="234" spans="1:2" ht="15">
      <c r="A234" s="73" t="s">
        <v>173</v>
      </c>
      <c r="B234" s="70" t="s">
        <v>196</v>
      </c>
    </row>
    <row r="235" spans="1:2" ht="15">
      <c r="A235" s="73" t="s">
        <v>170</v>
      </c>
      <c r="B235" s="70" t="s">
        <v>196</v>
      </c>
    </row>
    <row r="236" spans="1:2" ht="15">
      <c r="A236" s="73" t="s">
        <v>179</v>
      </c>
      <c r="B236" s="70" t="s">
        <v>196</v>
      </c>
    </row>
    <row r="237" spans="1:2" ht="15">
      <c r="A237" s="73" t="s">
        <v>180</v>
      </c>
      <c r="B237" s="70" t="s">
        <v>196</v>
      </c>
    </row>
    <row r="238" spans="1:2" ht="15">
      <c r="A238" s="73" t="s">
        <v>181</v>
      </c>
      <c r="B238" s="70" t="s">
        <v>196</v>
      </c>
    </row>
    <row r="239" spans="1:2" ht="15">
      <c r="A239" s="73" t="s">
        <v>167</v>
      </c>
      <c r="B239" s="70" t="s">
        <v>196</v>
      </c>
    </row>
    <row r="240" spans="1:2" ht="15">
      <c r="A240" s="73" t="s">
        <v>175</v>
      </c>
      <c r="B240" s="70" t="s">
        <v>196</v>
      </c>
    </row>
    <row r="241" ht="15">
      <c r="A241" s="72"/>
    </row>
    <row r="242" ht="15">
      <c r="A242" s="73"/>
    </row>
    <row r="243" ht="15">
      <c r="A243" s="73"/>
    </row>
    <row r="244" ht="15">
      <c r="A244" s="73"/>
    </row>
    <row r="245" ht="15">
      <c r="A245" s="73"/>
    </row>
    <row r="246" ht="15">
      <c r="A246" s="73"/>
    </row>
  </sheetData>
  <sheetProtection/>
  <printOptions/>
  <pageMargins left="0.25" right="0.25" top="0.75" bottom="0.75" header="0.3" footer="0.3"/>
  <pageSetup fitToHeight="0" fitToWidth="1" horizontalDpi="600" verticalDpi="600" orientation="landscape" paperSize="3" scale="59" r:id="rId1"/>
  <colBreaks count="1" manualBreakCount="1">
    <brk id="1" max="65535" man="1"/>
  </colBreaks>
  <ignoredErrors>
    <ignoredError sqref="A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1:H21"/>
  <sheetViews>
    <sheetView zoomScalePageLayoutView="0" workbookViewId="0" topLeftCell="A1">
      <selection activeCell="G13" sqref="G13"/>
    </sheetView>
  </sheetViews>
  <sheetFormatPr defaultColWidth="9.140625" defaultRowHeight="12.75"/>
  <cols>
    <col min="3" max="3" width="9.140625" style="35" customWidth="1"/>
    <col min="4" max="4" width="26.8515625" style="0" bestFit="1" customWidth="1"/>
    <col min="5" max="5" width="10.00390625" style="35" bestFit="1" customWidth="1"/>
    <col min="6" max="6" width="11.28125" style="0" bestFit="1" customWidth="1"/>
  </cols>
  <sheetData>
    <row r="1" spans="3:4" ht="12.75">
      <c r="C1" s="39"/>
      <c r="D1" s="40"/>
    </row>
    <row r="2" spans="3:4" ht="12.75">
      <c r="C2" s="39"/>
      <c r="D2" s="41">
        <v>43390</v>
      </c>
    </row>
    <row r="3" spans="3:4" ht="12.75">
      <c r="C3" s="39"/>
      <c r="D3" s="40"/>
    </row>
    <row r="4" spans="3:4" ht="12.75">
      <c r="C4" s="42" t="s">
        <v>143</v>
      </c>
      <c r="D4" s="40"/>
    </row>
    <row r="5" spans="3:8" ht="12.75">
      <c r="C5" s="39"/>
      <c r="D5" s="40"/>
      <c r="H5" s="34"/>
    </row>
    <row r="6" spans="3:8" ht="12.75">
      <c r="C6" s="39" t="e">
        <f>SUM(Accomplishments!#REF!)</f>
        <v>#REF!</v>
      </c>
      <c r="D6" s="43" t="s">
        <v>141</v>
      </c>
      <c r="H6" s="34"/>
    </row>
    <row r="7" spans="3:8" ht="12.75">
      <c r="C7" s="39"/>
      <c r="D7" s="40"/>
      <c r="H7" s="34"/>
    </row>
    <row r="8" spans="3:8" ht="12.75">
      <c r="C8" s="39"/>
      <c r="D8" s="40"/>
      <c r="F8" s="36"/>
      <c r="H8" s="34"/>
    </row>
    <row r="9" spans="3:4" ht="12.75">
      <c r="C9" s="44" t="e">
        <f>SUM(Accomplishments!#REF!)</f>
        <v>#REF!</v>
      </c>
      <c r="D9" s="45" t="s">
        <v>188</v>
      </c>
    </row>
    <row r="10" spans="3:4" ht="12.75">
      <c r="C10" s="39"/>
      <c r="D10" s="40"/>
    </row>
    <row r="11" spans="3:6" ht="12.75">
      <c r="C11" s="39"/>
      <c r="D11" s="40"/>
      <c r="F11" s="52" t="e">
        <f>SUM(C9:C18)</f>
        <v>#REF!</v>
      </c>
    </row>
    <row r="12" spans="3:7" ht="12.75">
      <c r="C12" s="46" t="e">
        <f>SUM(Accomplishments!#REF!)</f>
        <v>#REF!</v>
      </c>
      <c r="D12" s="47" t="s">
        <v>183</v>
      </c>
      <c r="G12" s="52" t="e">
        <f>SUM(C9:C20)</f>
        <v>#REF!</v>
      </c>
    </row>
    <row r="13" spans="3:4" ht="12.75">
      <c r="C13" s="39"/>
      <c r="D13" s="40"/>
    </row>
    <row r="14" spans="3:4" ht="12.75">
      <c r="C14" s="39"/>
      <c r="D14" s="40"/>
    </row>
    <row r="15" spans="3:4" ht="12.75">
      <c r="C15" s="48" t="e">
        <f>SUM(Accomplishments!#REF!)</f>
        <v>#REF!</v>
      </c>
      <c r="D15" s="49" t="s">
        <v>185</v>
      </c>
    </row>
    <row r="16" spans="3:4" ht="12.75">
      <c r="C16" s="39"/>
      <c r="D16" s="40"/>
    </row>
    <row r="17" spans="3:4" ht="12.75">
      <c r="C17" s="39"/>
      <c r="D17" s="40"/>
    </row>
    <row r="18" spans="3:4" ht="12.75">
      <c r="C18" s="50" t="e">
        <f>SUM(Accomplishments!#REF!)</f>
        <v>#REF!</v>
      </c>
      <c r="D18" s="51" t="s">
        <v>182</v>
      </c>
    </row>
    <row r="19" spans="3:4" ht="12.75">
      <c r="C19" s="39"/>
      <c r="D19" s="40"/>
    </row>
    <row r="20" spans="3:4" ht="12.75">
      <c r="C20" s="39" t="e">
        <f>SUM(Accomplishments!#REF!)</f>
        <v>#REF!</v>
      </c>
      <c r="D20" s="43" t="s">
        <v>142</v>
      </c>
    </row>
    <row r="21" spans="3:4" ht="12.75">
      <c r="C21" s="39"/>
      <c r="D21" s="40"/>
    </row>
  </sheetData>
  <sheetProtection/>
  <printOptions gridLines="1"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T25"/>
  <sheetViews>
    <sheetView zoomScalePageLayoutView="0" workbookViewId="0" topLeftCell="A1">
      <selection activeCell="T26" sqref="T26"/>
    </sheetView>
  </sheetViews>
  <sheetFormatPr defaultColWidth="9.140625" defaultRowHeight="12.75"/>
  <cols>
    <col min="4" max="4" width="9.140625" style="52" customWidth="1"/>
    <col min="8" max="8" width="19.57421875" style="57" bestFit="1" customWidth="1"/>
    <col min="10" max="10" width="15.421875" style="55" bestFit="1" customWidth="1"/>
    <col min="12" max="12" width="11.7109375" style="55" bestFit="1" customWidth="1"/>
    <col min="15" max="15" width="18.7109375" style="0" bestFit="1" customWidth="1"/>
    <col min="20" max="20" width="10.140625" style="0" bestFit="1" customWidth="1"/>
  </cols>
  <sheetData>
    <row r="3" ht="12.75">
      <c r="O3" s="36" t="s">
        <v>193</v>
      </c>
    </row>
    <row r="4" spans="2:17" ht="12.75">
      <c r="B4" s="36" t="s">
        <v>94</v>
      </c>
      <c r="D4" s="53" t="s">
        <v>143</v>
      </c>
      <c r="H4" s="56" t="s">
        <v>191</v>
      </c>
      <c r="J4" s="54" t="s">
        <v>189</v>
      </c>
      <c r="L4" s="54" t="s">
        <v>190</v>
      </c>
      <c r="O4" s="36" t="s">
        <v>192</v>
      </c>
      <c r="Q4" s="36" t="s">
        <v>194</v>
      </c>
    </row>
    <row r="5" spans="2:4" ht="12.75">
      <c r="B5" s="36" t="s">
        <v>174</v>
      </c>
      <c r="D5" s="52" t="e">
        <f>SUM(Accomplishments!#REF!)</f>
        <v>#REF!</v>
      </c>
    </row>
    <row r="6" spans="2:4" ht="12.75">
      <c r="B6" s="36" t="s">
        <v>186</v>
      </c>
      <c r="D6" s="52" t="e">
        <f>SUM(Accomplishments!#REF!)</f>
        <v>#REF!</v>
      </c>
    </row>
    <row r="7" spans="2:4" ht="12.75">
      <c r="B7" s="36" t="s">
        <v>1</v>
      </c>
      <c r="D7" s="52" t="e">
        <f>SUM(Accomplishments!#REF!)</f>
        <v>#REF!</v>
      </c>
    </row>
    <row r="8" spans="2:17" ht="12.75">
      <c r="B8" s="36" t="s">
        <v>184</v>
      </c>
      <c r="D8" s="52" t="e">
        <f>SUM(Accomplishments!#REF!)</f>
        <v>#REF!</v>
      </c>
      <c r="F8" s="52" t="e">
        <f>SUM(D5:D12)</f>
        <v>#REF!</v>
      </c>
      <c r="H8" s="57" t="e">
        <f>SUM(F8/715)</f>
        <v>#REF!</v>
      </c>
      <c r="J8" s="55">
        <v>2000</v>
      </c>
      <c r="L8" s="55" t="e">
        <f>SUM(J8*F8)</f>
        <v>#REF!</v>
      </c>
      <c r="O8">
        <v>60.7</v>
      </c>
      <c r="Q8" s="55">
        <f>SUM(O8*J8)</f>
        <v>121400</v>
      </c>
    </row>
    <row r="9" spans="2:4" ht="12.75">
      <c r="B9" s="36" t="s">
        <v>95</v>
      </c>
      <c r="D9" s="52" t="e">
        <f>SUM(Accomplishments!#REF!)</f>
        <v>#REF!</v>
      </c>
    </row>
    <row r="10" spans="2:4" ht="12.75">
      <c r="B10" s="36" t="s">
        <v>134</v>
      </c>
      <c r="D10" s="52" t="e">
        <f>SUM(Accomplishments!#REF!)</f>
        <v>#REF!</v>
      </c>
    </row>
    <row r="11" spans="2:4" ht="12.75">
      <c r="B11" s="36" t="s">
        <v>187</v>
      </c>
      <c r="D11" s="52" t="e">
        <f>SUM(Accomplishments!#REF!)</f>
        <v>#REF!</v>
      </c>
    </row>
    <row r="12" spans="2:4" ht="12.75">
      <c r="B12" s="36" t="s">
        <v>133</v>
      </c>
      <c r="D12" s="52" t="e">
        <f>SUM(Accomplishments!#REF!)</f>
        <v>#REF!</v>
      </c>
    </row>
    <row r="13" spans="2:4" ht="12.75">
      <c r="B13" s="36" t="s">
        <v>139</v>
      </c>
      <c r="D13" s="52" t="e">
        <f>SUM(Accomplishments!#REF!)</f>
        <v>#REF!</v>
      </c>
    </row>
    <row r="14" spans="2:17" ht="12.75">
      <c r="B14" s="36" t="s">
        <v>140</v>
      </c>
      <c r="D14" s="52" t="e">
        <f>SUM(Accomplishments!#REF!)</f>
        <v>#REF!</v>
      </c>
      <c r="F14" s="52" t="e">
        <f>SUM(D13:D16)</f>
        <v>#REF!</v>
      </c>
      <c r="H14" s="57" t="e">
        <f>SUM(F14/715)</f>
        <v>#REF!</v>
      </c>
      <c r="J14" s="55">
        <v>8000</v>
      </c>
      <c r="L14" s="55" t="e">
        <f>SUM(J14*F14)</f>
        <v>#REF!</v>
      </c>
      <c r="O14">
        <v>31.7</v>
      </c>
      <c r="Q14" s="55">
        <f>SUM(O14*J14)</f>
        <v>253600</v>
      </c>
    </row>
    <row r="15" spans="2:4" ht="12.75">
      <c r="B15" s="36" t="s">
        <v>136</v>
      </c>
      <c r="D15" s="52" t="e">
        <f>SUM(Accomplishments!#REF!)</f>
        <v>#REF!</v>
      </c>
    </row>
    <row r="16" spans="2:4" ht="12.75">
      <c r="B16" s="36" t="s">
        <v>4</v>
      </c>
      <c r="D16" s="52" t="e">
        <f>SUM(Accomplishments!#REF!)</f>
        <v>#REF!</v>
      </c>
    </row>
    <row r="17" spans="2:17" ht="12.75">
      <c r="B17" s="36" t="s">
        <v>138</v>
      </c>
      <c r="D17" s="52" t="e">
        <f>SUM(Accomplishments!#REF!)</f>
        <v>#REF!</v>
      </c>
      <c r="F17" s="52" t="e">
        <f>SUM(D17:D18)</f>
        <v>#REF!</v>
      </c>
      <c r="H17" s="57" t="e">
        <f>SUM(F17/715)</f>
        <v>#REF!</v>
      </c>
      <c r="J17" s="55">
        <v>15000</v>
      </c>
      <c r="L17" s="55" t="e">
        <f>SUM(J17*F17)</f>
        <v>#REF!</v>
      </c>
      <c r="O17">
        <v>14.5</v>
      </c>
      <c r="Q17" s="55">
        <f>SUM(O17*J17)</f>
        <v>217500</v>
      </c>
    </row>
    <row r="18" spans="2:4" ht="12.75">
      <c r="B18" s="36" t="s">
        <v>137</v>
      </c>
      <c r="D18" s="52" t="e">
        <f>SUM(Accomplishments!#REF!)</f>
        <v>#REF!</v>
      </c>
    </row>
    <row r="23" spans="7:17" ht="12.75">
      <c r="G23" s="52" t="e">
        <f>SUM(F8:F17)</f>
        <v>#REF!</v>
      </c>
      <c r="H23" s="57" t="e">
        <f>SUM(H8,H14,H17)</f>
        <v>#REF!</v>
      </c>
      <c r="L23" s="55" t="e">
        <f>SUM(L17,L14,L8)</f>
        <v>#REF!</v>
      </c>
      <c r="Q23" s="55">
        <f>SUM(Q17,Q14,Q7,Q8)</f>
        <v>592500</v>
      </c>
    </row>
    <row r="25" ht="12.75">
      <c r="T25" s="55" t="e">
        <f>SUM(L23,Q23)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34.57421875" style="0" customWidth="1"/>
    <col min="2" max="14" width="16.7109375" style="0" customWidth="1"/>
  </cols>
  <sheetData>
    <row r="1" spans="1:14" ht="14.25">
      <c r="A1" s="58" t="s">
        <v>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</row>
    <row r="2" spans="1:14" ht="14.25">
      <c r="A2" s="61" t="s">
        <v>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</row>
    <row r="3" spans="1:14" ht="15" thickBot="1">
      <c r="A3" s="64" t="s">
        <v>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</row>
    <row r="4" spans="1:14" ht="15" thickBot="1">
      <c r="A4" s="1" t="s">
        <v>9</v>
      </c>
      <c r="B4" s="67" t="s">
        <v>10</v>
      </c>
      <c r="C4" s="67"/>
      <c r="D4" s="67"/>
      <c r="E4" s="67"/>
      <c r="F4" s="67"/>
      <c r="G4" s="67"/>
      <c r="H4" s="67"/>
      <c r="I4" s="67" t="s">
        <v>11</v>
      </c>
      <c r="J4" s="67"/>
      <c r="K4" s="67"/>
      <c r="L4" s="67"/>
      <c r="M4" s="67"/>
      <c r="N4" s="67"/>
    </row>
    <row r="5" spans="1:14" ht="66">
      <c r="A5" s="2" t="s">
        <v>12</v>
      </c>
      <c r="B5" s="3" t="s">
        <v>13</v>
      </c>
      <c r="C5" s="4" t="s">
        <v>14</v>
      </c>
      <c r="D5" s="4" t="s">
        <v>15</v>
      </c>
      <c r="E5" s="4"/>
      <c r="F5" s="4"/>
      <c r="G5" s="5"/>
      <c r="H5" s="6"/>
      <c r="I5" s="7" t="s">
        <v>16</v>
      </c>
      <c r="J5" s="8" t="s">
        <v>17</v>
      </c>
      <c r="K5" s="8"/>
      <c r="L5" s="8"/>
      <c r="M5" s="8"/>
      <c r="N5" s="9"/>
    </row>
    <row r="6" spans="1:14" ht="39">
      <c r="A6" s="10" t="s">
        <v>18</v>
      </c>
      <c r="B6" s="11" t="s">
        <v>13</v>
      </c>
      <c r="C6" s="12" t="s">
        <v>19</v>
      </c>
      <c r="D6" s="12" t="s">
        <v>0</v>
      </c>
      <c r="E6" s="12"/>
      <c r="F6" s="12"/>
      <c r="G6" s="13"/>
      <c r="H6" s="14"/>
      <c r="I6" s="11"/>
      <c r="J6" s="12"/>
      <c r="K6" s="12"/>
      <c r="L6" s="12"/>
      <c r="M6" s="12"/>
      <c r="N6" s="14"/>
    </row>
    <row r="7" spans="1:14" ht="39">
      <c r="A7" s="10" t="s">
        <v>20</v>
      </c>
      <c r="B7" s="15" t="s">
        <v>13</v>
      </c>
      <c r="C7" s="12" t="s">
        <v>14</v>
      </c>
      <c r="D7" s="12" t="s">
        <v>21</v>
      </c>
      <c r="E7" s="12" t="s">
        <v>22</v>
      </c>
      <c r="F7" s="12"/>
      <c r="G7" s="13"/>
      <c r="H7" s="14"/>
      <c r="I7" s="11"/>
      <c r="J7" s="12"/>
      <c r="K7" s="12"/>
      <c r="L7" s="12"/>
      <c r="M7" s="12"/>
      <c r="N7" s="14"/>
    </row>
    <row r="8" spans="1:15" ht="39">
      <c r="A8" s="10" t="s">
        <v>23</v>
      </c>
      <c r="B8" s="15" t="s">
        <v>13</v>
      </c>
      <c r="C8" s="12" t="s">
        <v>14</v>
      </c>
      <c r="D8" s="12" t="s">
        <v>21</v>
      </c>
      <c r="E8" s="12"/>
      <c r="F8" s="12"/>
      <c r="G8" s="13"/>
      <c r="H8" s="14"/>
      <c r="I8" s="11"/>
      <c r="J8" s="12"/>
      <c r="K8" s="12"/>
      <c r="L8" s="12"/>
      <c r="M8" s="12"/>
      <c r="N8" s="14"/>
      <c r="O8" s="16"/>
    </row>
    <row r="9" spans="1:15" ht="39">
      <c r="A9" s="10" t="s">
        <v>24</v>
      </c>
      <c r="B9" s="15" t="s">
        <v>13</v>
      </c>
      <c r="C9" s="12" t="s">
        <v>14</v>
      </c>
      <c r="D9" s="12" t="s">
        <v>21</v>
      </c>
      <c r="E9" s="12"/>
      <c r="F9" s="12"/>
      <c r="G9" s="13"/>
      <c r="H9" s="14"/>
      <c r="I9" s="11"/>
      <c r="J9" s="12"/>
      <c r="K9" s="12"/>
      <c r="L9" s="12"/>
      <c r="M9" s="12"/>
      <c r="N9" s="14"/>
      <c r="O9" s="16"/>
    </row>
    <row r="10" spans="1:15" ht="39">
      <c r="A10" s="10" t="s">
        <v>25</v>
      </c>
      <c r="B10" s="15" t="s">
        <v>13</v>
      </c>
      <c r="C10" s="12"/>
      <c r="D10" s="12"/>
      <c r="E10" s="12"/>
      <c r="F10" s="12"/>
      <c r="G10" s="13"/>
      <c r="H10" s="14"/>
      <c r="I10" s="11" t="s">
        <v>26</v>
      </c>
      <c r="J10" s="12"/>
      <c r="K10" s="12"/>
      <c r="L10" s="12"/>
      <c r="M10" s="12"/>
      <c r="N10" s="14"/>
      <c r="O10" s="16"/>
    </row>
    <row r="11" spans="1:15" ht="52.5">
      <c r="A11" s="10" t="s">
        <v>27</v>
      </c>
      <c r="B11" s="15" t="s">
        <v>13</v>
      </c>
      <c r="C11" s="17" t="s">
        <v>14</v>
      </c>
      <c r="D11" s="12" t="s">
        <v>21</v>
      </c>
      <c r="E11" s="17" t="s">
        <v>28</v>
      </c>
      <c r="F11" s="12"/>
      <c r="G11" s="13"/>
      <c r="H11" s="14"/>
      <c r="I11" s="11"/>
      <c r="J11" s="12"/>
      <c r="K11" s="12"/>
      <c r="L11" s="12"/>
      <c r="M11" s="12"/>
      <c r="N11" s="14"/>
      <c r="O11" s="16"/>
    </row>
    <row r="12" spans="1:15" ht="66">
      <c r="A12" s="10" t="s">
        <v>29</v>
      </c>
      <c r="B12" s="15" t="s">
        <v>13</v>
      </c>
      <c r="C12" s="17" t="s">
        <v>14</v>
      </c>
      <c r="D12" s="12" t="s">
        <v>30</v>
      </c>
      <c r="E12" s="12" t="s">
        <v>21</v>
      </c>
      <c r="F12" s="12" t="s">
        <v>31</v>
      </c>
      <c r="G12" s="17" t="s">
        <v>28</v>
      </c>
      <c r="H12" s="14" t="s">
        <v>0</v>
      </c>
      <c r="I12" s="18" t="s">
        <v>32</v>
      </c>
      <c r="J12" s="12" t="s">
        <v>33</v>
      </c>
      <c r="K12" s="12" t="s">
        <v>34</v>
      </c>
      <c r="L12" s="12" t="s">
        <v>35</v>
      </c>
      <c r="M12" s="12" t="s">
        <v>36</v>
      </c>
      <c r="N12" s="14" t="s">
        <v>37</v>
      </c>
      <c r="O12" s="16"/>
    </row>
    <row r="13" spans="1:16" ht="52.5">
      <c r="A13" s="10" t="s">
        <v>38</v>
      </c>
      <c r="B13" s="15" t="s">
        <v>13</v>
      </c>
      <c r="C13" s="17" t="s">
        <v>14</v>
      </c>
      <c r="D13" s="12" t="s">
        <v>21</v>
      </c>
      <c r="E13" s="17" t="s">
        <v>28</v>
      </c>
      <c r="F13" s="12"/>
      <c r="G13" s="13"/>
      <c r="H13" s="14"/>
      <c r="I13" s="11" t="s">
        <v>39</v>
      </c>
      <c r="J13" s="12"/>
      <c r="K13" s="12"/>
      <c r="L13" s="12"/>
      <c r="M13" s="12"/>
      <c r="N13" s="14"/>
      <c r="O13" s="16"/>
      <c r="P13" s="16"/>
    </row>
    <row r="14" spans="1:15" ht="39">
      <c r="A14" s="10" t="s">
        <v>40</v>
      </c>
      <c r="B14" s="11" t="s">
        <v>13</v>
      </c>
      <c r="C14" s="12" t="s">
        <v>19</v>
      </c>
      <c r="D14" s="12" t="s">
        <v>0</v>
      </c>
      <c r="E14" s="12"/>
      <c r="F14" s="12"/>
      <c r="G14" s="13"/>
      <c r="H14" s="14"/>
      <c r="I14" s="11"/>
      <c r="J14" s="12"/>
      <c r="K14" s="12"/>
      <c r="L14" s="12"/>
      <c r="M14" s="12"/>
      <c r="N14" s="14"/>
      <c r="O14" s="16"/>
    </row>
    <row r="15" spans="1:15" ht="52.5">
      <c r="A15" s="10" t="s">
        <v>41</v>
      </c>
      <c r="B15" s="15" t="s">
        <v>13</v>
      </c>
      <c r="C15" s="17" t="s">
        <v>42</v>
      </c>
      <c r="D15" s="17" t="s">
        <v>43</v>
      </c>
      <c r="E15" s="17" t="s">
        <v>28</v>
      </c>
      <c r="F15" s="12"/>
      <c r="G15" s="13"/>
      <c r="H15" s="14"/>
      <c r="I15" s="11" t="s">
        <v>44</v>
      </c>
      <c r="J15" s="12"/>
      <c r="K15" s="12"/>
      <c r="L15" s="12"/>
      <c r="M15" s="12"/>
      <c r="N15" s="14"/>
      <c r="O15" s="16"/>
    </row>
    <row r="16" spans="1:15" ht="39">
      <c r="A16" s="10" t="s">
        <v>45</v>
      </c>
      <c r="B16" s="11" t="s">
        <v>13</v>
      </c>
      <c r="C16" s="12" t="s">
        <v>14</v>
      </c>
      <c r="D16" s="12" t="s">
        <v>0</v>
      </c>
      <c r="E16" s="12"/>
      <c r="F16" s="12"/>
      <c r="G16" s="13"/>
      <c r="H16" s="14"/>
      <c r="I16" s="11"/>
      <c r="J16" s="12"/>
      <c r="K16" s="12"/>
      <c r="L16" s="12"/>
      <c r="M16" s="12"/>
      <c r="N16" s="14"/>
      <c r="O16" s="16"/>
    </row>
    <row r="17" spans="1:15" ht="39">
      <c r="A17" s="10" t="s">
        <v>46</v>
      </c>
      <c r="B17" s="11" t="s">
        <v>13</v>
      </c>
      <c r="C17" s="12" t="s">
        <v>47</v>
      </c>
      <c r="D17" s="12"/>
      <c r="E17" s="12"/>
      <c r="F17" s="12"/>
      <c r="G17" s="13"/>
      <c r="H17" s="14"/>
      <c r="I17" s="11"/>
      <c r="J17" s="12"/>
      <c r="K17" s="12"/>
      <c r="L17" s="12"/>
      <c r="M17" s="12"/>
      <c r="N17" s="14"/>
      <c r="O17" s="16"/>
    </row>
    <row r="18" spans="1:15" ht="52.5">
      <c r="A18" s="10" t="s">
        <v>2</v>
      </c>
      <c r="B18" s="15" t="s">
        <v>13</v>
      </c>
      <c r="C18" s="12" t="s">
        <v>14</v>
      </c>
      <c r="D18" s="12" t="s">
        <v>21</v>
      </c>
      <c r="E18" s="12" t="s">
        <v>48</v>
      </c>
      <c r="F18" s="19" t="s">
        <v>28</v>
      </c>
      <c r="G18" s="13"/>
      <c r="H18" s="14"/>
      <c r="I18" s="11"/>
      <c r="J18" s="12"/>
      <c r="K18" s="12"/>
      <c r="L18" s="12"/>
      <c r="M18" s="12"/>
      <c r="N18" s="14"/>
      <c r="O18" s="16"/>
    </row>
    <row r="19" spans="1:15" ht="78.75">
      <c r="A19" s="10" t="s">
        <v>5</v>
      </c>
      <c r="B19" s="15" t="s">
        <v>13</v>
      </c>
      <c r="C19" s="17" t="s">
        <v>28</v>
      </c>
      <c r="D19" s="12" t="s">
        <v>14</v>
      </c>
      <c r="E19" s="12" t="s">
        <v>49</v>
      </c>
      <c r="F19" s="12" t="s">
        <v>50</v>
      </c>
      <c r="G19" s="12"/>
      <c r="H19" s="14"/>
      <c r="I19" s="11"/>
      <c r="J19" s="12"/>
      <c r="K19" s="12"/>
      <c r="L19" s="12"/>
      <c r="M19" s="12"/>
      <c r="N19" s="14"/>
      <c r="O19" s="16"/>
    </row>
    <row r="20" spans="1:15" ht="105">
      <c r="A20" s="10" t="s">
        <v>51</v>
      </c>
      <c r="B20" s="15" t="s">
        <v>13</v>
      </c>
      <c r="C20" s="17" t="s">
        <v>28</v>
      </c>
      <c r="D20" s="12" t="s">
        <v>14</v>
      </c>
      <c r="E20" s="12" t="s">
        <v>52</v>
      </c>
      <c r="F20" s="12" t="s">
        <v>53</v>
      </c>
      <c r="G20" s="12" t="s">
        <v>54</v>
      </c>
      <c r="H20" s="14"/>
      <c r="I20" s="11" t="s">
        <v>55</v>
      </c>
      <c r="J20" s="12"/>
      <c r="K20" s="12"/>
      <c r="L20" s="12"/>
      <c r="M20" s="12"/>
      <c r="N20" s="14"/>
      <c r="O20" s="16"/>
    </row>
    <row r="21" spans="1:14" ht="52.5">
      <c r="A21" s="10" t="s">
        <v>56</v>
      </c>
      <c r="B21" s="15" t="s">
        <v>13</v>
      </c>
      <c r="C21" s="17" t="s">
        <v>57</v>
      </c>
      <c r="D21" s="17" t="s">
        <v>28</v>
      </c>
      <c r="E21" s="12" t="s">
        <v>14</v>
      </c>
      <c r="F21" s="12" t="s">
        <v>58</v>
      </c>
      <c r="G21" s="12" t="s">
        <v>59</v>
      </c>
      <c r="H21" s="14" t="s">
        <v>60</v>
      </c>
      <c r="I21" s="11" t="s">
        <v>55</v>
      </c>
      <c r="J21" s="12" t="s">
        <v>61</v>
      </c>
      <c r="K21" s="12" t="s">
        <v>62</v>
      </c>
      <c r="L21" s="12" t="s">
        <v>63</v>
      </c>
      <c r="M21" s="12" t="s">
        <v>0</v>
      </c>
      <c r="N21" s="14"/>
    </row>
    <row r="22" spans="1:15" ht="39">
      <c r="A22" s="10" t="s">
        <v>3</v>
      </c>
      <c r="B22" s="11" t="s">
        <v>13</v>
      </c>
      <c r="C22" s="12" t="s">
        <v>14</v>
      </c>
      <c r="D22" s="12" t="s">
        <v>0</v>
      </c>
      <c r="E22" s="12"/>
      <c r="F22" s="12"/>
      <c r="G22" s="13"/>
      <c r="H22" s="14"/>
      <c r="I22" s="11"/>
      <c r="J22" s="12"/>
      <c r="K22" s="12"/>
      <c r="L22" s="12"/>
      <c r="M22" s="12"/>
      <c r="N22" s="14"/>
      <c r="O22" s="16"/>
    </row>
    <row r="23" spans="1:15" ht="39">
      <c r="A23" s="20" t="s">
        <v>64</v>
      </c>
      <c r="B23" s="15" t="s">
        <v>13</v>
      </c>
      <c r="C23" s="12" t="s">
        <v>42</v>
      </c>
      <c r="D23" s="12"/>
      <c r="E23" s="12"/>
      <c r="F23" s="12"/>
      <c r="G23" s="13"/>
      <c r="H23" s="14"/>
      <c r="I23" s="11"/>
      <c r="J23" s="12"/>
      <c r="K23" s="12"/>
      <c r="L23" s="12"/>
      <c r="M23" s="12"/>
      <c r="N23" s="14"/>
      <c r="O23" s="16"/>
    </row>
    <row r="24" spans="1:15" ht="52.5">
      <c r="A24" s="10" t="s">
        <v>65</v>
      </c>
      <c r="B24" s="15" t="s">
        <v>13</v>
      </c>
      <c r="C24" s="19" t="s">
        <v>28</v>
      </c>
      <c r="D24" s="12" t="s">
        <v>66</v>
      </c>
      <c r="E24" s="12" t="s">
        <v>52</v>
      </c>
      <c r="F24" s="12"/>
      <c r="G24" s="13"/>
      <c r="H24" s="14"/>
      <c r="I24" s="11"/>
      <c r="J24" s="12"/>
      <c r="K24" s="12"/>
      <c r="L24" s="12"/>
      <c r="M24" s="12"/>
      <c r="N24" s="14"/>
      <c r="O24" s="16"/>
    </row>
    <row r="25" spans="1:15" ht="39">
      <c r="A25" s="10" t="s">
        <v>67</v>
      </c>
      <c r="B25" s="15" t="s">
        <v>13</v>
      </c>
      <c r="C25" s="12" t="s">
        <v>42</v>
      </c>
      <c r="D25" s="12"/>
      <c r="E25" s="12"/>
      <c r="F25" s="12"/>
      <c r="G25" s="13"/>
      <c r="H25" s="14"/>
      <c r="I25" s="11" t="s">
        <v>68</v>
      </c>
      <c r="J25" s="12"/>
      <c r="K25" s="12"/>
      <c r="L25" s="12"/>
      <c r="M25" s="12"/>
      <c r="N25" s="14"/>
      <c r="O25" s="16"/>
    </row>
    <row r="26" spans="1:15" ht="66">
      <c r="A26" s="10" t="s">
        <v>69</v>
      </c>
      <c r="B26" s="15" t="s">
        <v>13</v>
      </c>
      <c r="C26" s="12" t="s">
        <v>14</v>
      </c>
      <c r="D26" s="12" t="s">
        <v>70</v>
      </c>
      <c r="E26" s="12" t="s">
        <v>71</v>
      </c>
      <c r="F26" s="12" t="s">
        <v>72</v>
      </c>
      <c r="G26" s="12"/>
      <c r="H26" s="12" t="s">
        <v>73</v>
      </c>
      <c r="I26" s="11" t="s">
        <v>74</v>
      </c>
      <c r="J26" s="12" t="s">
        <v>75</v>
      </c>
      <c r="K26" s="12" t="s">
        <v>76</v>
      </c>
      <c r="M26" s="12" t="s">
        <v>0</v>
      </c>
      <c r="N26" s="14"/>
      <c r="O26" s="16"/>
    </row>
    <row r="27" spans="1:15" ht="39">
      <c r="A27" s="10" t="s">
        <v>77</v>
      </c>
      <c r="B27" s="15" t="s">
        <v>13</v>
      </c>
      <c r="C27" s="12" t="s">
        <v>14</v>
      </c>
      <c r="D27" s="12" t="s">
        <v>78</v>
      </c>
      <c r="E27" s="12"/>
      <c r="F27" s="12"/>
      <c r="G27" s="13"/>
      <c r="H27" s="14"/>
      <c r="I27" s="11" t="s">
        <v>79</v>
      </c>
      <c r="J27" s="12"/>
      <c r="K27" s="12"/>
      <c r="L27" s="12"/>
      <c r="M27" s="12"/>
      <c r="N27" s="14"/>
      <c r="O27" s="16"/>
    </row>
    <row r="28" spans="1:15" ht="39">
      <c r="A28" s="10" t="s">
        <v>80</v>
      </c>
      <c r="B28" s="15" t="s">
        <v>13</v>
      </c>
      <c r="C28" s="12" t="s">
        <v>81</v>
      </c>
      <c r="D28" s="12"/>
      <c r="E28" s="12"/>
      <c r="F28" s="12"/>
      <c r="G28" s="13"/>
      <c r="H28" s="14"/>
      <c r="I28" s="11"/>
      <c r="J28" s="12"/>
      <c r="K28" s="12"/>
      <c r="L28" s="12"/>
      <c r="M28" s="12"/>
      <c r="N28" s="14"/>
      <c r="O28" s="16"/>
    </row>
    <row r="29" spans="1:15" ht="39">
      <c r="A29" s="10" t="s">
        <v>82</v>
      </c>
      <c r="B29" s="15" t="s">
        <v>13</v>
      </c>
      <c r="C29" s="17" t="s">
        <v>14</v>
      </c>
      <c r="D29" s="12" t="s">
        <v>83</v>
      </c>
      <c r="E29" s="12" t="s">
        <v>84</v>
      </c>
      <c r="F29" s="12" t="s">
        <v>85</v>
      </c>
      <c r="G29" s="13"/>
      <c r="H29" s="14"/>
      <c r="I29" s="11"/>
      <c r="J29" s="12"/>
      <c r="K29" s="12"/>
      <c r="L29" s="12"/>
      <c r="M29" s="12"/>
      <c r="N29" s="14"/>
      <c r="O29" s="16"/>
    </row>
    <row r="30" spans="1:15" ht="39">
      <c r="A30" s="21" t="s">
        <v>86</v>
      </c>
      <c r="B30" s="22" t="s">
        <v>13</v>
      </c>
      <c r="C30" s="23"/>
      <c r="D30" s="23"/>
      <c r="E30" s="23"/>
      <c r="F30" s="23"/>
      <c r="G30" s="24"/>
      <c r="H30" s="25"/>
      <c r="I30" s="26"/>
      <c r="J30" s="23"/>
      <c r="K30" s="23"/>
      <c r="L30" s="23"/>
      <c r="M30" s="23"/>
      <c r="N30" s="25"/>
      <c r="O30" s="16"/>
    </row>
    <row r="31" spans="1:15" ht="53.25" thickBot="1">
      <c r="A31" s="27" t="s">
        <v>87</v>
      </c>
      <c r="B31" s="28" t="s">
        <v>13</v>
      </c>
      <c r="C31" s="29" t="s">
        <v>42</v>
      </c>
      <c r="D31" s="30" t="s">
        <v>88</v>
      </c>
      <c r="E31" s="17" t="s">
        <v>28</v>
      </c>
      <c r="F31" s="29"/>
      <c r="G31" s="31"/>
      <c r="H31" s="32"/>
      <c r="I31" s="33" t="s">
        <v>89</v>
      </c>
      <c r="J31" s="29" t="s">
        <v>90</v>
      </c>
      <c r="K31" s="29" t="s">
        <v>91</v>
      </c>
      <c r="L31" s="29" t="s">
        <v>92</v>
      </c>
      <c r="M31" s="29" t="s">
        <v>93</v>
      </c>
      <c r="N31" s="32"/>
      <c r="O31" s="16"/>
    </row>
    <row r="32" spans="2:14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</sheetData>
  <sheetProtection/>
  <mergeCells count="5">
    <mergeCell ref="A1:N1"/>
    <mergeCell ref="A2:N2"/>
    <mergeCell ref="A3:N3"/>
    <mergeCell ref="B4:H4"/>
    <mergeCell ref="I4:N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Windows User</cp:lastModifiedBy>
  <cp:lastPrinted>2018-10-16T16:30:51Z</cp:lastPrinted>
  <dcterms:created xsi:type="dcterms:W3CDTF">2004-07-20T12:26:54Z</dcterms:created>
  <dcterms:modified xsi:type="dcterms:W3CDTF">2018-10-29T14:08:45Z</dcterms:modified>
  <cp:category/>
  <cp:version/>
  <cp:contentType/>
  <cp:contentStatus/>
</cp:coreProperties>
</file>