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_HurricaneMichael\documents\"/>
    </mc:Choice>
  </mc:AlternateContent>
  <bookViews>
    <workbookView xWindow="0" yWindow="0" windowWidth="18315" windowHeight="7185"/>
  </bookViews>
  <sheets>
    <sheet name="Roads_Total_Miles_by_jurisdicti" sheetId="1" r:id="rId1"/>
  </sheets>
  <definedNames>
    <definedName name="_xlnm.Database">Roads_Total_Miles_by_jurisdicti!#REF!</definedName>
  </definedNames>
  <calcPr calcId="152511"/>
</workbook>
</file>

<file path=xl/calcChain.xml><?xml version="1.0" encoding="utf-8"?>
<calcChain xmlns="http://schemas.openxmlformats.org/spreadsheetml/2006/main">
  <c r="H8" i="1" l="1"/>
  <c r="J17" i="1" l="1"/>
  <c r="P8" i="1" l="1"/>
  <c r="P15" i="1" s="1"/>
  <c r="P13" i="1" l="1"/>
  <c r="P14" i="1"/>
  <c r="P12" i="1"/>
  <c r="L16" i="1"/>
  <c r="L15" i="1"/>
  <c r="L14" i="1"/>
  <c r="L13" i="1"/>
  <c r="L6" i="1" l="1"/>
  <c r="H14" i="1"/>
  <c r="C9" i="1"/>
  <c r="B9" i="1"/>
  <c r="H22" i="1" l="1"/>
</calcChain>
</file>

<file path=xl/sharedStrings.xml><?xml version="1.0" encoding="utf-8"?>
<sst xmlns="http://schemas.openxmlformats.org/spreadsheetml/2006/main" count="71" uniqueCount="54">
  <si>
    <t>FS - FOREST SERVICE</t>
  </si>
  <si>
    <t>P - PRIVATE</t>
  </si>
  <si>
    <t>S - STATE</t>
  </si>
  <si>
    <t>Count</t>
  </si>
  <si>
    <t>Miles</t>
  </si>
  <si>
    <t>JURISDICTION</t>
  </si>
  <si>
    <t>Totals</t>
  </si>
  <si>
    <t>ANF Roads by Jurisdiction</t>
  </si>
  <si>
    <t>Total Miles</t>
  </si>
  <si>
    <t>Miles Cleared</t>
  </si>
  <si>
    <t>Percent Cleared</t>
  </si>
  <si>
    <t>ANF Roads Percent Cleared</t>
  </si>
  <si>
    <t>Trails Aerial Assessment 10/22/18</t>
  </si>
  <si>
    <t>Status</t>
  </si>
  <si>
    <t>High Damage</t>
  </si>
  <si>
    <t>Moderate Damage</t>
  </si>
  <si>
    <t>Total</t>
  </si>
  <si>
    <t>ANF Trails Percent Cleared</t>
  </si>
  <si>
    <t>Assessed</t>
  </si>
  <si>
    <t>Cleared</t>
  </si>
  <si>
    <t>Light Damage</t>
  </si>
  <si>
    <t>Not Assessed By Air</t>
  </si>
  <si>
    <t>Hazard Tree Assessment</t>
  </si>
  <si>
    <t xml:space="preserve">Total </t>
  </si>
  <si>
    <t>ANF Rec. Percentages</t>
  </si>
  <si>
    <t>RCW Clusters Assesses</t>
  </si>
  <si>
    <t>Helispots</t>
  </si>
  <si>
    <t xml:space="preserve">Damaged by Hurricane </t>
  </si>
  <si>
    <t>Hurricane Damage Repaired</t>
  </si>
  <si>
    <t>ANF Fireline Cleared</t>
  </si>
  <si>
    <t>Hazard Tree Assessments</t>
  </si>
  <si>
    <t>Update 10/26/18 @ 0730</t>
  </si>
  <si>
    <t>Open</t>
  </si>
  <si>
    <t xml:space="preserve"> Roads Level 3,4,&amp;5 Total Miles</t>
  </si>
  <si>
    <t>C - COUNTY</t>
  </si>
  <si>
    <t>ANF Rec. Sites (74 total)</t>
  </si>
  <si>
    <t>Total  #</t>
  </si>
  <si>
    <t>Update 10/28/18 @ 1540</t>
  </si>
  <si>
    <t>Acres Impacted</t>
  </si>
  <si>
    <t xml:space="preserve">Incidental </t>
  </si>
  <si>
    <t>Light</t>
  </si>
  <si>
    <t>Moderate</t>
  </si>
  <si>
    <t>Heavy</t>
  </si>
  <si>
    <t>Acres Impacted Percetages</t>
  </si>
  <si>
    <t>Update 10/29/18 @ 1130</t>
  </si>
  <si>
    <t>Update 10/29/18 @ 2006</t>
  </si>
  <si>
    <t>Updated 10/31/18 @ 1800</t>
  </si>
  <si>
    <t>All Miles Cleared</t>
  </si>
  <si>
    <t>3,4,5 Miles Cleared</t>
  </si>
  <si>
    <t>Percent 3,4,5 Cleared</t>
  </si>
  <si>
    <t>1,2 Miles Cleared</t>
  </si>
  <si>
    <t>Update 11/01/18 @ 1845</t>
  </si>
  <si>
    <t>Hurricane Michael Accomplishments 20181102_0945</t>
  </si>
  <si>
    <t>Update 11/02/18 @ 0945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</si>
</sst>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33" borderId="0" xfId="0" applyFill="1" applyBorder="1"/>
    <xf numFmtId="1" fontId="16" fillId="33" borderId="10" xfId="0" applyNumberFormat="1" applyFont="1" applyFill="1" applyBorder="1"/>
    <xf numFmtId="164" fontId="16" fillId="33" borderId="10" xfId="0" applyNumberFormat="1" applyFont="1" applyFill="1" applyBorder="1"/>
    <xf numFmtId="166" fontId="0" fillId="33" borderId="10" xfId="0" applyNumberFormat="1" applyFill="1" applyBorder="1" applyAlignment="1">
      <alignment horizontal="right"/>
    </xf>
    <xf numFmtId="1" fontId="0" fillId="33" borderId="10" xfId="0" applyNumberFormat="1" applyFill="1" applyBorder="1"/>
    <xf numFmtId="3" fontId="0" fillId="33" borderId="10" xfId="0" applyNumberFormat="1" applyFill="1" applyBorder="1"/>
    <xf numFmtId="165" fontId="0" fillId="33" borderId="10" xfId="0" applyNumberFormat="1" applyFill="1" applyBorder="1"/>
    <xf numFmtId="166" fontId="0" fillId="33" borderId="10" xfId="0" applyNumberFormat="1" applyFill="1" applyBorder="1"/>
    <xf numFmtId="9" fontId="0" fillId="33" borderId="10" xfId="42" applyFont="1" applyFill="1" applyBorder="1"/>
    <xf numFmtId="0" fontId="0" fillId="33" borderId="10" xfId="0" applyFill="1" applyBorder="1"/>
    <xf numFmtId="164" fontId="16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right"/>
    </xf>
    <xf numFmtId="0" fontId="0" fillId="33" borderId="10" xfId="42" applyNumberFormat="1" applyFont="1" applyFill="1" applyBorder="1"/>
    <xf numFmtId="0" fontId="0" fillId="33" borderId="10" xfId="0" applyFill="1" applyBorder="1" applyAlignment="1">
      <alignment horizontal="right"/>
    </xf>
    <xf numFmtId="166" fontId="0" fillId="33" borderId="10" xfId="0" applyNumberFormat="1" applyFill="1" applyBorder="1" applyAlignment="1">
      <alignment horizontal="center"/>
    </xf>
    <xf numFmtId="9" fontId="0" fillId="33" borderId="10" xfId="42" applyNumberFormat="1" applyFont="1" applyFill="1" applyBorder="1"/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20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1" fontId="16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H27" sqref="H27"/>
    </sheetView>
  </sheetViews>
  <sheetFormatPr defaultColWidth="8.85546875" defaultRowHeight="15" x14ac:dyDescent="0.25"/>
  <cols>
    <col min="1" max="1" width="18.7109375" style="1" customWidth="1"/>
    <col min="2" max="2" width="6.7109375" style="1" customWidth="1"/>
    <col min="3" max="3" width="10.7109375" style="1" customWidth="1"/>
    <col min="4" max="4" width="4.7109375" style="1" customWidth="1"/>
    <col min="5" max="5" width="8.85546875" style="1" hidden="1" customWidth="1"/>
    <col min="6" max="6" width="18.7109375" style="1" customWidth="1"/>
    <col min="7" max="7" width="6.7109375" style="1" customWidth="1"/>
    <col min="8" max="8" width="10.7109375" style="1" customWidth="1"/>
    <col min="9" max="9" width="4.7109375" style="1" customWidth="1"/>
    <col min="10" max="10" width="18.7109375" style="1" customWidth="1"/>
    <col min="11" max="11" width="6.7109375" style="1" customWidth="1"/>
    <col min="12" max="12" width="10.7109375" style="1" customWidth="1"/>
    <col min="13" max="13" width="4.7109375" style="1" customWidth="1"/>
    <col min="14" max="16384" width="8.85546875" style="1"/>
  </cols>
  <sheetData>
    <row r="1" spans="1:16" x14ac:dyDescent="0.25">
      <c r="A1" s="20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3" spans="1:16" ht="15.75" x14ac:dyDescent="0.25">
      <c r="A3" s="33" t="s">
        <v>7</v>
      </c>
      <c r="B3" s="34"/>
      <c r="C3" s="34"/>
      <c r="D3" s="2"/>
      <c r="E3" s="2"/>
      <c r="F3" s="26" t="s">
        <v>11</v>
      </c>
      <c r="G3" s="26"/>
      <c r="H3" s="26"/>
      <c r="I3" s="2"/>
      <c r="J3" s="26" t="s">
        <v>29</v>
      </c>
      <c r="K3" s="26"/>
      <c r="L3" s="26"/>
      <c r="M3" s="2"/>
      <c r="N3" s="26" t="s">
        <v>38</v>
      </c>
      <c r="O3" s="27"/>
      <c r="P3" s="27"/>
    </row>
    <row r="4" spans="1:16" x14ac:dyDescent="0.25">
      <c r="A4" s="3" t="s">
        <v>5</v>
      </c>
      <c r="B4" s="3" t="s">
        <v>3</v>
      </c>
      <c r="C4" s="4" t="s">
        <v>4</v>
      </c>
      <c r="D4" s="2"/>
      <c r="E4" s="2"/>
      <c r="F4" s="22" t="s">
        <v>33</v>
      </c>
      <c r="G4" s="22"/>
      <c r="H4" s="5">
        <v>608.29999999999995</v>
      </c>
      <c r="I4" s="2"/>
      <c r="J4" s="22" t="s">
        <v>8</v>
      </c>
      <c r="K4" s="22"/>
      <c r="L4" s="5">
        <v>473</v>
      </c>
      <c r="M4" s="2"/>
      <c r="N4" s="22" t="s">
        <v>39</v>
      </c>
      <c r="O4" s="22"/>
      <c r="P4" s="7">
        <v>460097</v>
      </c>
    </row>
    <row r="5" spans="1:16" x14ac:dyDescent="0.25">
      <c r="A5" s="6" t="s">
        <v>34</v>
      </c>
      <c r="B5" s="7">
        <v>42</v>
      </c>
      <c r="C5" s="8">
        <v>207.007530699</v>
      </c>
      <c r="D5" s="2"/>
      <c r="E5" s="2"/>
      <c r="F5" s="18" t="s">
        <v>48</v>
      </c>
      <c r="G5" s="19"/>
      <c r="H5" s="5">
        <v>513.1</v>
      </c>
      <c r="I5" s="2"/>
      <c r="J5" s="22" t="s">
        <v>9</v>
      </c>
      <c r="K5" s="22"/>
      <c r="L5" s="9">
        <v>20.9</v>
      </c>
      <c r="M5" s="2"/>
      <c r="N5" s="22" t="s">
        <v>40</v>
      </c>
      <c r="O5" s="22"/>
      <c r="P5" s="7">
        <v>65470</v>
      </c>
    </row>
    <row r="6" spans="1:16" x14ac:dyDescent="0.25">
      <c r="A6" s="6" t="s">
        <v>0</v>
      </c>
      <c r="B6" s="7">
        <v>1949</v>
      </c>
      <c r="C6" s="8">
        <v>2072.6904819900001</v>
      </c>
      <c r="D6" s="2"/>
      <c r="E6" s="2"/>
      <c r="F6" s="18" t="s">
        <v>50</v>
      </c>
      <c r="G6" s="19"/>
      <c r="H6" s="5">
        <v>133.6</v>
      </c>
      <c r="I6" s="2"/>
      <c r="J6" s="22" t="s">
        <v>10</v>
      </c>
      <c r="K6" s="22"/>
      <c r="L6" s="10">
        <f>L5/L4</f>
        <v>4.4186046511627906E-2</v>
      </c>
      <c r="M6" s="2"/>
      <c r="N6" s="22" t="s">
        <v>41</v>
      </c>
      <c r="O6" s="22"/>
      <c r="P6" s="7">
        <v>24220</v>
      </c>
    </row>
    <row r="7" spans="1:16" x14ac:dyDescent="0.25">
      <c r="A7" s="6" t="s">
        <v>1</v>
      </c>
      <c r="B7" s="7">
        <v>3</v>
      </c>
      <c r="C7" s="8">
        <v>0.62366813616500005</v>
      </c>
      <c r="D7" s="2"/>
      <c r="E7" s="2"/>
      <c r="F7" s="22" t="s">
        <v>47</v>
      </c>
      <c r="G7" s="22"/>
      <c r="H7" s="9">
        <v>648.9</v>
      </c>
      <c r="I7" s="2"/>
      <c r="J7" s="28" t="s">
        <v>37</v>
      </c>
      <c r="K7" s="27"/>
      <c r="L7" s="11"/>
      <c r="M7" s="2"/>
      <c r="N7" s="22" t="s">
        <v>42</v>
      </c>
      <c r="O7" s="22"/>
      <c r="P7" s="7">
        <v>24229</v>
      </c>
    </row>
    <row r="8" spans="1:16" x14ac:dyDescent="0.25">
      <c r="A8" s="6" t="s">
        <v>2</v>
      </c>
      <c r="B8" s="7">
        <v>13</v>
      </c>
      <c r="C8" s="8">
        <v>167.228703599</v>
      </c>
      <c r="D8" s="2"/>
      <c r="E8" s="2"/>
      <c r="F8" s="22" t="s">
        <v>49</v>
      </c>
      <c r="G8" s="22"/>
      <c r="H8" s="10">
        <f>H5/H4</f>
        <v>0.84349827387802079</v>
      </c>
      <c r="I8" s="2"/>
      <c r="J8" s="2"/>
      <c r="K8" s="2"/>
      <c r="L8" s="2"/>
      <c r="M8" s="2"/>
      <c r="N8" s="22" t="s">
        <v>16</v>
      </c>
      <c r="O8" s="22"/>
      <c r="P8" s="7">
        <f>SUM(P4:P7)</f>
        <v>574016</v>
      </c>
    </row>
    <row r="9" spans="1:16" x14ac:dyDescent="0.25">
      <c r="A9" s="6" t="s">
        <v>6</v>
      </c>
      <c r="B9" s="7">
        <f>SUM(B5:B8)</f>
        <v>2007</v>
      </c>
      <c r="C9" s="8">
        <f>SUM(C5:C8)</f>
        <v>2447.5503844241653</v>
      </c>
      <c r="D9" s="2"/>
      <c r="E9" s="2"/>
      <c r="F9" s="28" t="s">
        <v>53</v>
      </c>
      <c r="G9" s="27"/>
      <c r="H9" s="11"/>
      <c r="I9" s="2"/>
      <c r="J9" s="2"/>
      <c r="K9" s="2"/>
      <c r="L9" s="2"/>
      <c r="M9" s="2"/>
      <c r="N9" s="23" t="s">
        <v>44</v>
      </c>
      <c r="O9" s="24"/>
      <c r="P9" s="25"/>
    </row>
    <row r="10" spans="1:16" ht="13.9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26" t="s">
        <v>12</v>
      </c>
      <c r="B11" s="31"/>
      <c r="C11" s="31"/>
      <c r="D11" s="2"/>
      <c r="E11" s="2"/>
      <c r="F11" s="26" t="s">
        <v>25</v>
      </c>
      <c r="G11" s="26"/>
      <c r="H11" s="26"/>
      <c r="I11" s="2"/>
      <c r="J11" s="26" t="s">
        <v>24</v>
      </c>
      <c r="K11" s="26"/>
      <c r="L11" s="26"/>
      <c r="M11" s="2"/>
      <c r="N11" s="26" t="s">
        <v>43</v>
      </c>
      <c r="O11" s="27"/>
      <c r="P11" s="27"/>
    </row>
    <row r="12" spans="1:16" x14ac:dyDescent="0.25">
      <c r="A12" s="35" t="s">
        <v>13</v>
      </c>
      <c r="B12" s="35"/>
      <c r="C12" s="12" t="s">
        <v>4</v>
      </c>
      <c r="D12" s="2"/>
      <c r="E12" s="2"/>
      <c r="F12" s="22" t="s">
        <v>23</v>
      </c>
      <c r="G12" s="22"/>
      <c r="H12" s="5">
        <v>887</v>
      </c>
      <c r="I12" s="2"/>
      <c r="J12" s="22" t="s">
        <v>36</v>
      </c>
      <c r="K12" s="22"/>
      <c r="L12" s="13">
        <v>74</v>
      </c>
      <c r="M12" s="2"/>
      <c r="N12" s="22" t="s">
        <v>39</v>
      </c>
      <c r="O12" s="22"/>
      <c r="P12" s="17">
        <f>P4/P8</f>
        <v>0.8015403751811796</v>
      </c>
    </row>
    <row r="13" spans="1:16" x14ac:dyDescent="0.25">
      <c r="A13" s="29" t="s">
        <v>14</v>
      </c>
      <c r="B13" s="29"/>
      <c r="C13" s="16">
        <v>12.3218458872</v>
      </c>
      <c r="D13" s="2"/>
      <c r="E13" s="2"/>
      <c r="F13" s="22" t="s">
        <v>18</v>
      </c>
      <c r="G13" s="22"/>
      <c r="H13" s="9">
        <v>705</v>
      </c>
      <c r="I13" s="2"/>
      <c r="J13" s="22" t="s">
        <v>18</v>
      </c>
      <c r="K13" s="22"/>
      <c r="L13" s="10">
        <f>L20/L12</f>
        <v>0.91891891891891897</v>
      </c>
      <c r="M13" s="2"/>
      <c r="N13" s="22" t="s">
        <v>40</v>
      </c>
      <c r="O13" s="22"/>
      <c r="P13" s="17">
        <f>P5/P8</f>
        <v>0.11405605418664289</v>
      </c>
    </row>
    <row r="14" spans="1:16" x14ac:dyDescent="0.25">
      <c r="A14" s="29" t="s">
        <v>15</v>
      </c>
      <c r="B14" s="29"/>
      <c r="C14" s="16">
        <v>2.8993021080600001</v>
      </c>
      <c r="D14" s="2"/>
      <c r="E14" s="2"/>
      <c r="F14" s="22" t="s">
        <v>10</v>
      </c>
      <c r="G14" s="22"/>
      <c r="H14" s="10">
        <f>H13/H12</f>
        <v>0.79481397970687706</v>
      </c>
      <c r="I14" s="2"/>
      <c r="J14" s="22" t="s">
        <v>19</v>
      </c>
      <c r="K14" s="22"/>
      <c r="L14" s="10">
        <f>L21/L12</f>
        <v>0.56756756756756754</v>
      </c>
      <c r="M14" s="2"/>
      <c r="N14" s="22" t="s">
        <v>41</v>
      </c>
      <c r="O14" s="22"/>
      <c r="P14" s="17">
        <f>P6/P8</f>
        <v>4.2193945813357121E-2</v>
      </c>
    </row>
    <row r="15" spans="1:16" x14ac:dyDescent="0.25">
      <c r="A15" s="29" t="s">
        <v>20</v>
      </c>
      <c r="B15" s="29"/>
      <c r="C15" s="16">
        <v>141.31778803899999</v>
      </c>
      <c r="D15" s="2"/>
      <c r="E15" s="2"/>
      <c r="F15" s="28" t="s">
        <v>51</v>
      </c>
      <c r="G15" s="28"/>
      <c r="H15" s="10"/>
      <c r="I15" s="2"/>
      <c r="J15" s="22" t="s">
        <v>30</v>
      </c>
      <c r="K15" s="22"/>
      <c r="L15" s="10">
        <f>L22/L12</f>
        <v>0.3783783783783784</v>
      </c>
      <c r="M15" s="2"/>
      <c r="N15" s="22" t="s">
        <v>42</v>
      </c>
      <c r="O15" s="22"/>
      <c r="P15" s="17">
        <f>P7/P8</f>
        <v>4.2209624818820381E-2</v>
      </c>
    </row>
    <row r="16" spans="1:16" x14ac:dyDescent="0.25">
      <c r="A16" s="29" t="s">
        <v>21</v>
      </c>
      <c r="B16" s="29"/>
      <c r="C16" s="16">
        <v>48.8434262508</v>
      </c>
      <c r="D16" s="2"/>
      <c r="E16" s="2"/>
      <c r="F16" s="2"/>
      <c r="G16" s="2"/>
      <c r="H16" s="2"/>
      <c r="I16" s="2"/>
      <c r="J16" s="15"/>
      <c r="K16" s="15" t="s">
        <v>32</v>
      </c>
      <c r="L16" s="10">
        <f>L23/L12</f>
        <v>0.12162162162162163</v>
      </c>
      <c r="M16" s="2"/>
      <c r="N16" s="23" t="s">
        <v>44</v>
      </c>
      <c r="O16" s="24"/>
      <c r="P16" s="25"/>
    </row>
    <row r="17" spans="1:16" x14ac:dyDescent="0.25">
      <c r="A17" s="30" t="s">
        <v>16</v>
      </c>
      <c r="B17" s="30"/>
      <c r="C17" s="16">
        <v>205.38236228506</v>
      </c>
      <c r="D17" s="2"/>
      <c r="E17" s="2"/>
      <c r="F17" s="2"/>
      <c r="G17" s="2"/>
      <c r="H17" s="2"/>
      <c r="I17" s="2"/>
      <c r="J17" s="28" t="str">
        <f>J24</f>
        <v>Updated 10/31/18 @ 1800</v>
      </c>
      <c r="K17" s="27"/>
      <c r="L17" s="10"/>
      <c r="M17" s="2"/>
      <c r="N17" s="2"/>
      <c r="O17" s="2"/>
      <c r="P17" s="2"/>
    </row>
    <row r="18" spans="1:16" ht="13.9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1" x14ac:dyDescent="0.35">
      <c r="A19" s="26" t="s">
        <v>26</v>
      </c>
      <c r="B19" s="32"/>
      <c r="C19" s="32"/>
      <c r="D19" s="2"/>
      <c r="E19" s="2"/>
      <c r="F19" s="26" t="s">
        <v>17</v>
      </c>
      <c r="G19" s="32"/>
      <c r="H19" s="32"/>
      <c r="I19" s="2"/>
      <c r="J19" s="26" t="s">
        <v>35</v>
      </c>
      <c r="K19" s="27"/>
      <c r="L19" s="27"/>
      <c r="M19" s="2"/>
      <c r="N19" s="2"/>
      <c r="O19" s="2"/>
      <c r="P19" s="2"/>
    </row>
    <row r="20" spans="1:16" x14ac:dyDescent="0.25">
      <c r="A20" s="22" t="s">
        <v>23</v>
      </c>
      <c r="B20" s="22"/>
      <c r="C20" s="13">
        <v>20</v>
      </c>
      <c r="D20" s="2"/>
      <c r="E20" s="2"/>
      <c r="F20" s="22" t="s">
        <v>8</v>
      </c>
      <c r="G20" s="22"/>
      <c r="H20" s="5">
        <v>205</v>
      </c>
      <c r="I20" s="2"/>
      <c r="J20" s="27" t="s">
        <v>18</v>
      </c>
      <c r="K20" s="27"/>
      <c r="L20" s="11">
        <v>68</v>
      </c>
      <c r="M20" s="2"/>
      <c r="N20" s="2"/>
      <c r="O20" s="2"/>
      <c r="P20" s="2"/>
    </row>
    <row r="21" spans="1:16" x14ac:dyDescent="0.25">
      <c r="A21" s="22" t="s">
        <v>18</v>
      </c>
      <c r="B21" s="22"/>
      <c r="C21" s="14">
        <v>20</v>
      </c>
      <c r="D21" s="2"/>
      <c r="E21" s="2"/>
      <c r="F21" s="22" t="s">
        <v>9</v>
      </c>
      <c r="G21" s="22"/>
      <c r="H21" s="9">
        <v>22.1</v>
      </c>
      <c r="I21" s="2"/>
      <c r="J21" s="29" t="s">
        <v>19</v>
      </c>
      <c r="K21" s="29"/>
      <c r="L21" s="11">
        <v>42</v>
      </c>
      <c r="M21" s="2"/>
      <c r="N21" s="2"/>
      <c r="O21" s="2"/>
      <c r="P21" s="2"/>
    </row>
    <row r="22" spans="1:16" x14ac:dyDescent="0.25">
      <c r="A22" s="22" t="s">
        <v>27</v>
      </c>
      <c r="B22" s="22"/>
      <c r="C22" s="14">
        <v>5</v>
      </c>
      <c r="D22" s="2"/>
      <c r="E22" s="2"/>
      <c r="F22" s="22" t="s">
        <v>10</v>
      </c>
      <c r="G22" s="22"/>
      <c r="H22" s="10">
        <f>H21/H20</f>
        <v>0.1078048780487805</v>
      </c>
      <c r="I22" s="2"/>
      <c r="J22" s="29" t="s">
        <v>22</v>
      </c>
      <c r="K22" s="29"/>
      <c r="L22" s="11">
        <v>28</v>
      </c>
      <c r="M22" s="2"/>
      <c r="N22" s="2"/>
      <c r="O22" s="2"/>
      <c r="P22" s="2"/>
    </row>
    <row r="23" spans="1:16" x14ac:dyDescent="0.25">
      <c r="A23" s="27" t="s">
        <v>28</v>
      </c>
      <c r="B23" s="27"/>
      <c r="C23" s="14">
        <v>2</v>
      </c>
      <c r="D23" s="2"/>
      <c r="E23" s="2"/>
      <c r="F23" s="36" t="s">
        <v>31</v>
      </c>
      <c r="G23" s="37"/>
      <c r="H23" s="11"/>
      <c r="I23" s="2"/>
      <c r="J23" s="29" t="s">
        <v>32</v>
      </c>
      <c r="K23" s="29"/>
      <c r="L23" s="11">
        <v>9</v>
      </c>
      <c r="M23" s="2"/>
      <c r="N23" s="2"/>
      <c r="O23" s="2"/>
      <c r="P23" s="2"/>
    </row>
    <row r="24" spans="1:16" x14ac:dyDescent="0.25">
      <c r="A24" s="28" t="s">
        <v>45</v>
      </c>
      <c r="B24" s="28"/>
      <c r="C24" s="14"/>
      <c r="D24" s="2"/>
      <c r="E24" s="2"/>
      <c r="F24" s="2"/>
      <c r="G24" s="2"/>
      <c r="H24" s="2"/>
      <c r="I24" s="2"/>
      <c r="J24" s="28" t="s">
        <v>46</v>
      </c>
      <c r="K24" s="28"/>
      <c r="L24" s="11"/>
      <c r="M24" s="2"/>
      <c r="N24" s="2"/>
      <c r="O24" s="2"/>
      <c r="P24" s="2"/>
    </row>
  </sheetData>
  <mergeCells count="62">
    <mergeCell ref="F23:G23"/>
    <mergeCell ref="J21:K21"/>
    <mergeCell ref="J22:K22"/>
    <mergeCell ref="J23:K23"/>
    <mergeCell ref="J24:K24"/>
    <mergeCell ref="F19:H19"/>
    <mergeCell ref="F21:G21"/>
    <mergeCell ref="F22:G22"/>
    <mergeCell ref="J11:L11"/>
    <mergeCell ref="J12:K12"/>
    <mergeCell ref="J13:K13"/>
    <mergeCell ref="J14:K14"/>
    <mergeCell ref="J15:K15"/>
    <mergeCell ref="J17:K17"/>
    <mergeCell ref="F20:G20"/>
    <mergeCell ref="J19:L19"/>
    <mergeCell ref="J20:K20"/>
    <mergeCell ref="A19:C19"/>
    <mergeCell ref="A20:B20"/>
    <mergeCell ref="A3:C3"/>
    <mergeCell ref="A12:B12"/>
    <mergeCell ref="A13:B13"/>
    <mergeCell ref="A14:B14"/>
    <mergeCell ref="A15:B15"/>
    <mergeCell ref="A21:B21"/>
    <mergeCell ref="A22:B22"/>
    <mergeCell ref="A23:B23"/>
    <mergeCell ref="A24:B24"/>
    <mergeCell ref="F3:H3"/>
    <mergeCell ref="F4:G4"/>
    <mergeCell ref="F7:G7"/>
    <mergeCell ref="F8:G8"/>
    <mergeCell ref="F9:G9"/>
    <mergeCell ref="F11:H11"/>
    <mergeCell ref="F12:G12"/>
    <mergeCell ref="F13:G13"/>
    <mergeCell ref="F14:G14"/>
    <mergeCell ref="F15:G15"/>
    <mergeCell ref="A16:B16"/>
    <mergeCell ref="A17:B17"/>
    <mergeCell ref="N16:P16"/>
    <mergeCell ref="N8:O8"/>
    <mergeCell ref="N11:P11"/>
    <mergeCell ref="N12:O12"/>
    <mergeCell ref="N13:O13"/>
    <mergeCell ref="N14:O14"/>
    <mergeCell ref="F5:G5"/>
    <mergeCell ref="F6:G6"/>
    <mergeCell ref="A1:P1"/>
    <mergeCell ref="N15:O15"/>
    <mergeCell ref="N9:P9"/>
    <mergeCell ref="N3:P3"/>
    <mergeCell ref="N4:O4"/>
    <mergeCell ref="N5:O5"/>
    <mergeCell ref="N6:O6"/>
    <mergeCell ref="N7:O7"/>
    <mergeCell ref="J3:L3"/>
    <mergeCell ref="J4:K4"/>
    <mergeCell ref="J5:K5"/>
    <mergeCell ref="J6:K6"/>
    <mergeCell ref="J7:K7"/>
    <mergeCell ref="A11:C11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Roads_Total_Miles_by_jurisdicti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Pullium, Eric D -FS</cp:lastModifiedBy>
  <cp:lastPrinted>2018-11-02T13:48:39Z</cp:lastPrinted>
  <dcterms:created xsi:type="dcterms:W3CDTF">2018-10-23T22:00:22Z</dcterms:created>
  <dcterms:modified xsi:type="dcterms:W3CDTF">2018-11-02T14:28:59Z</dcterms:modified>
</cp:coreProperties>
</file>